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12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<sst xmlns="http://schemas.openxmlformats.org/spreadsheetml/2006/main" count="73" uniqueCount="33">
  <si>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№ п/п</t>
  </si>
  <si>
    <t>Наименование муниципального образования</t>
  </si>
  <si>
    <t>1.  </t>
  </si>
  <si>
    <t>Алексеевское МО</t>
  </si>
  <si>
    <t>2.  </t>
  </si>
  <si>
    <t>Базарно-Карабулакское МО</t>
  </si>
  <si>
    <t>3.  </t>
  </si>
  <si>
    <t>Большечечуйское МО</t>
  </si>
  <si>
    <t>4.  </t>
  </si>
  <si>
    <t>Липовское МО</t>
  </si>
  <si>
    <t>5.  </t>
  </si>
  <si>
    <t>Максимовское МО</t>
  </si>
  <si>
    <t>6.  </t>
  </si>
  <si>
    <t>Свободинское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</si>
  <si>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</si>
  <si>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</si>
  <si>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</si>
  <si>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</si>
  <si>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</si>
  <si>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</si>
  <si>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</si>
  <si>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</si>
  <si>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</si>
  <si>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>2023 год, тыс. руб.</t>
  </si>
  <si>
    <t>2024 год, тыс. руб.</t>
  </si>
  <si>
    <t>Иные межбюджетные трансферты из бюджета Базарно-Карабулакского муниципального района бюджетам поселений</t>
  </si>
  <si>
    <t>Таблица 1</t>
  </si>
  <si>
    <t>Распределение иных межбюджетных трансфертов  бюджетам поселений из бюджета Базарно-Карабулакского муниципального района на сохранение достигнутых показателей повышения оплаты труда отдельных категорий работников бюджетной сферы</t>
  </si>
  <si>
    <t>Таблица 2</t>
  </si>
  <si>
    <t xml:space="preserve">Распределение иных межбюджетных трансфертов  бюджетам поселений из бюджета Базарно-Карабулакского муниципального района на расходные обязательства по финансовому обеспечению мероприятий, связанных с профилактикой и устранением последствий распространения коронавирусной инфекции
</t>
  </si>
  <si>
    <t>Таблица 3</t>
  </si>
  <si>
    <t>Распределение иных межбюджетных трансфертов  бюджетам поселений из бюджета Базарно-Карабулакского муниципального района, передаваемых сельским поселениям на осуществление переданных полномочий по решению вопросов местного значения района в части уточнения сведений о границах населенных пунктов и территориальных зон в Едином государственном реестре недвижимости, в соответствии с заключенными соглашениями</t>
  </si>
  <si>
    <t xml:space="preserve">Приложение № 8  к решению Собрания района  «О бюджете Базарно-Карабулакского муниципального района на 2023 год и на плановый период 2024 и 2025 годов» 
от 23.12.2022 г № 300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</si>
</sst>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 horizontal="center" vertical="top" wrapText="1"/>
    </xf>
    <xf numFmtId="168" fontId="41" fillId="0" borderId="10" xfId="0" applyNumberFormat="1" applyFont="1" applyBorder="1" applyAlignment="1">
      <alignment horizontal="center"/>
    </xf>
    <xf numFmtId="168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168" fontId="44" fillId="0" borderId="10" xfId="0" applyNumberFormat="1" applyFont="1" applyBorder="1" applyAlignment="1">
      <alignment horizontal="center" vertical="top" wrapText="1"/>
    </xf>
    <xf numFmtId="168" fontId="43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168" fontId="43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4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2" max="2" width="40.140625" style="0" customWidth="1"/>
    <col min="3" max="3" width="36.421875" style="0" customWidth="1"/>
    <col min="4" max="5" width="14.28125" style="0" hidden="1" customWidth="1"/>
  </cols>
  <sheetData>
    <row r="1" spans="1:5" ht="90" customHeight="1">
      <c r="A1" s="1"/>
      <c r="B1" s="1"/>
      <c r="C1" s="19" t="s">
        <v>32</v>
      </c>
      <c r="D1" s="19"/>
      <c r="E1" s="19"/>
    </row>
    <row r="2" spans="1:5" ht="37.5" customHeight="1">
      <c r="A2" s="18" t="s">
        <v>25</v>
      </c>
      <c r="B2" s="18"/>
      <c r="C2" s="18"/>
      <c r="D2" s="18"/>
      <c r="E2" s="18"/>
    </row>
    <row r="3" spans="1:5" ht="24.75" customHeight="1">
      <c r="A3" s="1"/>
      <c r="B3" s="1"/>
      <c r="C3" s="2" t="s">
        <v>26</v>
      </c>
      <c r="D3" s="1"/>
      <c r="E3" s="3" t="s">
        <v>26</v>
      </c>
    </row>
    <row r="4" spans="1:5" ht="66.75" customHeight="1">
      <c r="A4" s="18" t="s">
        <v>27</v>
      </c>
      <c r="B4" s="18"/>
      <c r="C4" s="18"/>
      <c r="D4" s="18"/>
      <c r="E4" s="18"/>
    </row>
    <row r="5" spans="1:5" ht="12.75" customHeight="1">
      <c r="A5" s="1"/>
      <c r="B5" s="1"/>
      <c r="C5" s="1"/>
      <c r="D5" s="1"/>
      <c r="E5" s="3"/>
    </row>
    <row r="6" spans="1:5" ht="31.5">
      <c r="A6" s="4" t="s">
        <v>0</v>
      </c>
      <c r="B6" s="4" t="s">
        <v>1</v>
      </c>
      <c r="C6" s="5" t="s">
        <v>23</v>
      </c>
      <c r="D6" s="5" t="s">
        <v>23</v>
      </c>
      <c r="E6" s="5" t="s">
        <v>24</v>
      </c>
    </row>
    <row r="7" spans="1:5" ht="15.75">
      <c r="A7" s="6" t="s">
        <v>2</v>
      </c>
      <c r="B7" s="7" t="s">
        <v>3</v>
      </c>
      <c r="C7" s="8">
        <f>409.5+23.3+18.7</f>
        <v>451.5</v>
      </c>
      <c r="D7" s="8"/>
      <c r="E7" s="9"/>
    </row>
    <row r="8" spans="1:5" ht="15.75">
      <c r="A8" s="6" t="s">
        <v>4</v>
      </c>
      <c r="B8" s="7" t="s">
        <v>5</v>
      </c>
      <c r="C8" s="9">
        <f>5430.6+310+116.9</f>
        <v>5857.5</v>
      </c>
      <c r="D8" s="9"/>
      <c r="E8" s="9"/>
    </row>
    <row r="9" spans="1:5" ht="15.75">
      <c r="A9" s="6" t="s">
        <v>6</v>
      </c>
      <c r="B9" s="7" t="s">
        <v>7</v>
      </c>
      <c r="C9" s="9">
        <f>409.5+23.3</f>
        <v>432.8</v>
      </c>
      <c r="D9" s="9"/>
      <c r="E9" s="9"/>
    </row>
    <row r="10" spans="1:5" ht="15.75">
      <c r="A10" s="6" t="s">
        <v>8</v>
      </c>
      <c r="B10" s="7" t="s">
        <v>9</v>
      </c>
      <c r="C10" s="9">
        <f>1026.4+58.5+18.7</f>
        <v>1103.6000000000001</v>
      </c>
      <c r="D10" s="9"/>
      <c r="E10" s="9"/>
    </row>
    <row r="11" spans="1:5" ht="15.75">
      <c r="A11" s="6" t="s">
        <v>10</v>
      </c>
      <c r="B11" s="7" t="s">
        <v>11</v>
      </c>
      <c r="C11" s="9">
        <f>1234+70.3+26.4+9.3</f>
        <v>1340</v>
      </c>
      <c r="D11" s="9"/>
      <c r="E11" s="9"/>
    </row>
    <row r="12" spans="1:5" ht="15.75">
      <c r="A12" s="6" t="s">
        <v>12</v>
      </c>
      <c r="B12" s="7" t="s">
        <v>13</v>
      </c>
      <c r="C12" s="9">
        <f>1451.1+82.7+20.2</f>
        <v>1554</v>
      </c>
      <c r="D12" s="9"/>
      <c r="E12" s="9"/>
    </row>
    <row r="13" spans="1:5" ht="15.75">
      <c r="A13" s="6" t="s">
        <v>14</v>
      </c>
      <c r="B13" s="7" t="s">
        <v>15</v>
      </c>
      <c r="C13" s="9">
        <f>276.8+15.8+6.2</f>
        <v>298.8</v>
      </c>
      <c r="D13" s="9"/>
      <c r="E13" s="9"/>
    </row>
    <row r="14" spans="1:5" ht="15.75">
      <c r="A14" s="6" t="s">
        <v>16</v>
      </c>
      <c r="B14" s="7" t="s">
        <v>17</v>
      </c>
      <c r="C14" s="9">
        <f>1159.4+66.1+20.2</f>
        <v>1245.7</v>
      </c>
      <c r="D14" s="9"/>
      <c r="E14" s="9"/>
    </row>
    <row r="15" spans="1:5" ht="15.75">
      <c r="A15" s="6" t="s">
        <v>18</v>
      </c>
      <c r="B15" s="7" t="s">
        <v>19</v>
      </c>
      <c r="C15" s="9">
        <f>574.6+32.8+9.3</f>
        <v>616.6999999999999</v>
      </c>
      <c r="D15" s="9"/>
      <c r="E15" s="9"/>
    </row>
    <row r="16" spans="1:5" ht="15.75">
      <c r="A16" s="6" t="s">
        <v>20</v>
      </c>
      <c r="B16" s="7" t="s">
        <v>21</v>
      </c>
      <c r="C16" s="9">
        <f>543.3+31+12.4</f>
        <v>586.6999999999999</v>
      </c>
      <c r="D16" s="9"/>
      <c r="E16" s="9"/>
    </row>
    <row r="17" spans="1:5" ht="15.75">
      <c r="A17" s="7"/>
      <c r="B17" s="4" t="s">
        <v>22</v>
      </c>
      <c r="C17" s="10">
        <f>SUM(C7:C16)</f>
        <v>13487.300000000003</v>
      </c>
      <c r="D17" s="10"/>
      <c r="E17" s="10"/>
    </row>
    <row r="18" spans="1:5" ht="15">
      <c r="A18" s="1"/>
      <c r="B18" s="1"/>
      <c r="C18" s="1"/>
      <c r="D18" s="1"/>
      <c r="E18" s="1"/>
    </row>
    <row r="19" spans="1:5" ht="15.75">
      <c r="A19" s="1"/>
      <c r="B19" s="1"/>
      <c r="C19" s="2" t="s">
        <v>28</v>
      </c>
      <c r="D19" s="1"/>
      <c r="E19" s="1"/>
    </row>
    <row r="20" spans="1:5" ht="15">
      <c r="A20" s="1"/>
      <c r="B20" s="1"/>
      <c r="C20" s="1"/>
      <c r="D20" s="1"/>
      <c r="E20" s="1"/>
    </row>
    <row r="21" spans="1:5" ht="90.75" customHeight="1">
      <c r="A21" s="20" t="s">
        <v>29</v>
      </c>
      <c r="B21" s="20"/>
      <c r="C21" s="20"/>
      <c r="D21" s="1"/>
      <c r="E21" s="1"/>
    </row>
    <row r="22" spans="1:5" ht="31.5">
      <c r="A22" s="11" t="s">
        <v>0</v>
      </c>
      <c r="B22" s="11" t="s">
        <v>1</v>
      </c>
      <c r="C22" s="5" t="s">
        <v>23</v>
      </c>
      <c r="D22" s="1"/>
      <c r="E22" s="1"/>
    </row>
    <row r="23" spans="1:5" ht="15.75">
      <c r="A23" s="6" t="s">
        <v>2</v>
      </c>
      <c r="B23" s="7" t="s">
        <v>5</v>
      </c>
      <c r="C23" s="13">
        <f>2000+1000</f>
        <v>3000</v>
      </c>
      <c r="D23" s="1"/>
      <c r="E23" s="1"/>
    </row>
    <row r="24" spans="1:5" ht="15.75">
      <c r="A24" s="6" t="s">
        <v>4</v>
      </c>
      <c r="B24" s="7" t="s">
        <v>7</v>
      </c>
      <c r="C24" s="13">
        <v>200</v>
      </c>
      <c r="D24" s="1"/>
      <c r="E24" s="1"/>
    </row>
    <row r="25" spans="1:5" ht="15.75">
      <c r="A25" s="6" t="s">
        <v>6</v>
      </c>
      <c r="B25" s="7" t="s">
        <v>9</v>
      </c>
      <c r="C25" s="13">
        <f>1800+400+200+1100+200</f>
        <v>3700</v>
      </c>
      <c r="D25" s="1"/>
      <c r="E25" s="1"/>
    </row>
    <row r="26" spans="1:5" ht="15.75">
      <c r="A26" s="6" t="s">
        <v>8</v>
      </c>
      <c r="B26" s="7" t="s">
        <v>15</v>
      </c>
      <c r="C26" s="13">
        <f>600+200</f>
        <v>800</v>
      </c>
      <c r="D26" s="1"/>
      <c r="E26" s="1"/>
    </row>
    <row r="27" spans="1:5" ht="15.75">
      <c r="A27" s="6" t="s">
        <v>10</v>
      </c>
      <c r="B27" s="7" t="s">
        <v>17</v>
      </c>
      <c r="C27" s="13">
        <f>600+700</f>
        <v>1300</v>
      </c>
      <c r="D27" s="1"/>
      <c r="E27" s="1"/>
    </row>
    <row r="28" spans="1:5" ht="15.75">
      <c r="A28" s="6" t="s">
        <v>12</v>
      </c>
      <c r="B28" s="7" t="s">
        <v>19</v>
      </c>
      <c r="C28" s="13">
        <f>300+300</f>
        <v>600</v>
      </c>
      <c r="D28" s="1"/>
      <c r="E28" s="1"/>
    </row>
    <row r="29" spans="1:5" ht="15.75">
      <c r="A29" s="6" t="s">
        <v>14</v>
      </c>
      <c r="B29" s="7" t="s">
        <v>21</v>
      </c>
      <c r="C29" s="13">
        <f>300+450</f>
        <v>750</v>
      </c>
      <c r="D29" s="1"/>
      <c r="E29" s="1"/>
    </row>
    <row r="30" spans="1:5" ht="15.75">
      <c r="A30" s="12"/>
      <c r="B30" s="11" t="s">
        <v>22</v>
      </c>
      <c r="C30" s="14">
        <f>SUM(C23:C29)</f>
        <v>10350</v>
      </c>
      <c r="D30" s="1"/>
      <c r="E30" s="1"/>
    </row>
    <row r="31" spans="1:5" ht="15.75">
      <c r="A31" s="15"/>
      <c r="B31" s="16"/>
      <c r="C31" s="17"/>
      <c r="D31" s="1"/>
      <c r="E31" s="1"/>
    </row>
    <row r="32" spans="1:5" ht="15.75">
      <c r="A32" s="15"/>
      <c r="B32" s="16"/>
      <c r="C32" s="2" t="s">
        <v>30</v>
      </c>
      <c r="D32" s="1"/>
      <c r="E32" s="1"/>
    </row>
    <row r="33" spans="1:5" ht="15.75">
      <c r="A33" s="15"/>
      <c r="B33" s="16"/>
      <c r="C33" s="17"/>
      <c r="D33" s="1"/>
      <c r="E33" s="1"/>
    </row>
    <row r="34" spans="1:5" ht="111.75" customHeight="1">
      <c r="A34" s="20" t="s">
        <v>31</v>
      </c>
      <c r="B34" s="20"/>
      <c r="C34" s="20"/>
      <c r="D34" s="1"/>
      <c r="E34" s="1"/>
    </row>
    <row r="35" spans="1:5" ht="31.5">
      <c r="A35" s="4" t="s">
        <v>0</v>
      </c>
      <c r="B35" s="4" t="s">
        <v>1</v>
      </c>
      <c r="C35" s="5" t="s">
        <v>23</v>
      </c>
      <c r="D35" s="1"/>
      <c r="E35" s="1"/>
    </row>
    <row r="36" spans="1:5" ht="15.75">
      <c r="A36" s="6" t="s">
        <v>2</v>
      </c>
      <c r="B36" s="7" t="s">
        <v>3</v>
      </c>
      <c r="C36" s="9">
        <v>550</v>
      </c>
      <c r="D36" s="1"/>
      <c r="E36" s="1"/>
    </row>
    <row r="37" spans="1:5" ht="15.75">
      <c r="A37" s="6" t="s">
        <v>4</v>
      </c>
      <c r="B37" s="7" t="s">
        <v>7</v>
      </c>
      <c r="C37" s="9">
        <f>410.1-0.1</f>
        <v>410</v>
      </c>
      <c r="D37" s="1"/>
      <c r="E37" s="1"/>
    </row>
    <row r="38" spans="1:5" ht="15.75">
      <c r="A38" s="6" t="s">
        <v>6</v>
      </c>
      <c r="B38" s="7" t="s">
        <v>9</v>
      </c>
      <c r="C38" s="9">
        <f>1620+37.6</f>
        <v>1657.6</v>
      </c>
      <c r="D38" s="1"/>
      <c r="E38" s="1"/>
    </row>
    <row r="39" spans="1:5" ht="15.75">
      <c r="A39" s="6" t="s">
        <v>8</v>
      </c>
      <c r="B39" s="7" t="s">
        <v>11</v>
      </c>
      <c r="C39" s="9">
        <v>1059.9</v>
      </c>
      <c r="D39" s="1"/>
      <c r="E39" s="1"/>
    </row>
    <row r="40" spans="1:5" ht="15.75">
      <c r="A40" s="6" t="s">
        <v>10</v>
      </c>
      <c r="B40" s="7" t="s">
        <v>15</v>
      </c>
      <c r="C40" s="9">
        <v>440</v>
      </c>
      <c r="D40" s="1"/>
      <c r="E40" s="1"/>
    </row>
    <row r="41" spans="1:5" ht="15.75">
      <c r="A41" s="6" t="s">
        <v>12</v>
      </c>
      <c r="B41" s="7" t="s">
        <v>17</v>
      </c>
      <c r="C41" s="9">
        <v>550</v>
      </c>
      <c r="D41" s="1"/>
      <c r="E41" s="1"/>
    </row>
    <row r="42" spans="1:5" ht="15.75">
      <c r="A42" s="6" t="s">
        <v>14</v>
      </c>
      <c r="B42" s="7" t="s">
        <v>19</v>
      </c>
      <c r="C42" s="9">
        <v>175</v>
      </c>
      <c r="D42" s="1"/>
      <c r="E42" s="1"/>
    </row>
    <row r="43" spans="1:5" ht="15.75">
      <c r="A43" s="6" t="s">
        <v>16</v>
      </c>
      <c r="B43" s="7" t="s">
        <v>21</v>
      </c>
      <c r="C43" s="9">
        <v>620</v>
      </c>
      <c r="D43" s="1"/>
      <c r="E43" s="1"/>
    </row>
    <row r="44" spans="1:5" ht="15.75">
      <c r="A44" s="7"/>
      <c r="B44" s="4" t="s">
        <v>22</v>
      </c>
      <c r="C44" s="10">
        <f>SUM(C36:C43)</f>
        <v>5462.5</v>
      </c>
      <c r="D44" s="1"/>
      <c r="E44" s="1"/>
    </row>
  </sheetData>
  <sheetProtection/>
  <mergeCells count="5">
    <mergeCell ref="A2:E2"/>
    <mergeCell ref="A4:E4"/>
    <mergeCell ref="C1:E1"/>
    <mergeCell ref="A21:C21"/>
    <mergeCell ref="A34:C34"/>
  </mergeCells>
  <printOptions/>
  <pageMargins left="0.7086614173228347" right="0.5118110236220472" top="0.15748031496062992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2023-10-09T10:40:28Z</cp:lastPrinted>
  <dcterms:created xsi:type="dcterms:W3CDTF">2021-10-14T11:42:38Z</dcterms:created>
  <dcterms:modified xsi:type="dcterms:W3CDTF">2023-12-29T07:05:54Z</dcterms:modified>
  <cp:category/>
  <cp:version/>
  <cp:contentType/>
  <cp:contentStatus/>
</cp:coreProperties>
</file>