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8685" activeTab="1"/>
  </bookViews>
  <sheets>
    <sheet name="таблица 1" sheetId="1" r:id="rId1"/>
    <sheet name="таблица 2" sheetId="2" r:id="rId2"/>
  </sheets>
  <definedNames>
    <definedName name="_GoBack" localSheetId="0">'таблица 1'!$G$24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F8"/>
  <c r="F9"/>
  <c r="F10"/>
  <c r="F11"/>
  <c r="F12"/>
  <c r="F13"/>
  <c r="F14"/>
  <c r="F15"/>
  <c r="F16"/>
  <c r="F18"/>
  <c r="F19"/>
  <c r="F20"/>
  <c r="F21"/>
  <c r="F22"/>
  <c r="F23"/>
  <c r="F24"/>
  <c r="F6"/>
  <c r="G28"/>
  <c r="G29"/>
  <c r="G31"/>
  <c r="G32"/>
  <c r="G33"/>
  <c r="G34"/>
  <c r="G35"/>
  <c r="G36"/>
  <c r="G37"/>
  <c r="G38"/>
  <c r="G39"/>
  <c r="F28"/>
  <c r="F31"/>
  <c r="F32"/>
  <c r="F33"/>
  <c r="F36"/>
  <c r="F37"/>
  <c r="F38"/>
  <c r="F39"/>
  <c r="D43"/>
  <c r="D41" s="1"/>
  <c r="E43"/>
  <c r="E41" s="1"/>
  <c r="C43"/>
  <c r="C41" s="1"/>
  <c r="G5" i="2"/>
  <c r="F5"/>
  <c r="G4" i="1" l="1"/>
  <c r="G27"/>
  <c r="F27"/>
  <c r="F7"/>
  <c r="G6"/>
  <c r="F4"/>
  <c r="G6" i="2"/>
  <c r="F6"/>
  <c r="E40" i="1"/>
  <c r="D40"/>
  <c r="C40" l="1"/>
  <c r="F25"/>
  <c r="G25"/>
</calcChain>
</file>

<file path=xl/sharedStrings.xml><?xml version="1.0" encoding="utf-8"?>
<sst xmlns="http://schemas.openxmlformats.org/spreadsheetml/2006/main" count="93" uniqueCount="90">
  <si>
    <t>Наименование показателя</t>
  </si>
  <si>
    <t>Код бюджетной классификации</t>
  </si>
  <si>
    <t>% исполнения плана 2017 года</t>
  </si>
  <si>
    <t>% исполнения 2017 года к 2016 году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</si>
  <si>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</si>
  <si>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</si>
  <si>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</si>
  <si>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</si>
  <si>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</si>
  <si>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</si>
  <si>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</si>
  <si>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</si>
  <si>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</si>
  <si>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</si>
  <si>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</si>
  <si>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</si>
  <si>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</si>
  <si>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</si>
  <si>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</si>
  <si>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</si>
  <si>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</si>
  <si>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</si>
  <si>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</si>
  <si>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</si>
  <si>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</si>
  <si>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</si>
  <si>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</si>
  <si>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</si>
  <si>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</si>
  <si>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</si>
  <si>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</si>
  <si>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</si>
  <si>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</si>
  <si>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</si>
  <si>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</si>
  <si>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</si>
  <si>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</si>
  <si>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</si>
  <si>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</si>
  <si>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% исполнения плана                       2017 года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</si>
  <si>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</si>
  <si>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</si>
  <si>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</si>
  <si>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</si>
  <si>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</si>
  <si>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</si>
  <si>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</si>
  <si>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</si>
  <si>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>Обеспечение проведения выборов и референдумов</t>
  </si>
  <si>
    <t>00 0107 0000000000 000</t>
  </si>
  <si>
    <t xml:space="preserve">Сведения об исполнении бюджета Старожуковского муниципального образования                                                                               Базарно-Карабулакского муниципального района 
на 1 января 2018 года      
</t>
  </si>
  <si>
    <t>Исполнено на 1 января                    2017 г.</t>
  </si>
  <si>
    <t>Утвержденные бюджетные назначения на                        1 января 2018 года</t>
  </si>
  <si>
    <t>Исполнено на 1 января 2018 года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</si>
  <si>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января 2018 года
</t>
  </si>
  <si>
    <t>Исполнено на                               1 января 2017 г. (тыс. руб.)</t>
  </si>
  <si>
    <t>Исполнено на                1 января 2018 г. (тыс. руб.)</t>
  </si>
  <si>
    <t>Утвержденные бюджетные назначения на                 1 января 2018 г. 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</si>
  <si>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</si>
  <si>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</si>
  <si>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</si>
  <si>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</si>
  <si>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</si>
  <si>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</si>
  <si>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</si>
  <si>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</si>
  <si>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</si>
  <si>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</si>
  <si>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Штрафы, санкции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</si>
  <si>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</si>
  <si>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</si>
  <si>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том числе: 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</si>
  <si>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</si>
  <si>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</si>
  <si>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</si>
  <si>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</si>
  <si>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</si>
  <si>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10102000010000110</t>
  </si>
  <si>
    <t>10503000010000110</t>
  </si>
  <si>
    <t>10601000000000110</t>
  </si>
  <si>
    <t>10606000000000110</t>
  </si>
  <si>
    <t>11105020000000120</t>
  </si>
  <si>
    <t>20200000000000151</t>
  </si>
  <si>
    <t>20210000000000151</t>
  </si>
  <si>
    <t>20215001100001151</t>
  </si>
  <si>
    <t>20230000000000151</t>
  </si>
  <si>
    <t>20235118100000151</t>
  </si>
  <si>
    <t>20240000000000151</t>
  </si>
  <si>
    <t>20249999100000151</t>
  </si>
  <si>
    <t>-</t>
  </si>
</sst>
</file>

<file path=xl/styles.xml><?xml version="1.0" encoding="utf-8"?>
<styleSheet xmlns="http://schemas.openxmlformats.org/spreadsheetml/2006/main">
  <numFmts count="1">
    <numFmt numFmtId="164" formatCode="_-* #,##0.0\ _₽_-;\-* #,##0.0\ _₽_-;_-* &quot;-&quot;?\ _₽_-;_-@_-"/>
  </numFmts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center" vertical="top" wrapText="1"/>
    </xf>
    <xf numFmtId="37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G18" sqref="G18"/>
    </sheetView>
  </sheetViews>
  <sheetFormatPr defaultRowHeight="15"/>
  <cols>
    <col min="1" max="1" width="32.28515625" style="2" customWidth="1"/>
    <col min="2" max="2" width="19.7109375" style="2" customWidth="1"/>
    <col min="3" max="3" width="11.7109375" style="2" customWidth="1"/>
    <col min="4" max="4" width="15" style="2" customWidth="1"/>
    <col min="5" max="5" width="11.5703125" style="2" customWidth="1"/>
    <col min="6" max="6" width="11.140625" style="2" customWidth="1"/>
    <col min="7" max="7" width="12.7109375" style="2" customWidth="1"/>
    <col min="8" max="16384" width="9.140625" style="2"/>
  </cols>
  <sheetData>
    <row r="1" spans="1:7" ht="63" customHeight="1">
      <c r="A1" s="18" t="s">
        <v>50</v>
      </c>
      <c r="B1" s="17"/>
      <c r="C1" s="17"/>
      <c r="D1" s="17"/>
      <c r="E1" s="17"/>
      <c r="F1" s="17"/>
      <c r="G1" s="17"/>
    </row>
    <row r="2" spans="1:7">
      <c r="G2" s="3" t="s">
        <v>44</v>
      </c>
    </row>
    <row r="3" spans="1:7" ht="63.75" customHeight="1">
      <c r="A3" s="19" t="s">
        <v>0</v>
      </c>
      <c r="B3" s="19" t="s">
        <v>1</v>
      </c>
      <c r="C3" s="19" t="s">
        <v>51</v>
      </c>
      <c r="D3" s="19" t="s">
        <v>52</v>
      </c>
      <c r="E3" s="19" t="s">
        <v>53</v>
      </c>
      <c r="F3" s="19" t="s">
        <v>39</v>
      </c>
      <c r="G3" s="19" t="s">
        <v>3</v>
      </c>
    </row>
    <row r="4" spans="1:7" ht="15.75" customHeight="1">
      <c r="A4" s="23" t="s">
        <v>4</v>
      </c>
      <c r="B4" s="24"/>
      <c r="C4" s="26">
        <v>3605.6</v>
      </c>
      <c r="D4" s="26">
        <v>3573.2</v>
      </c>
      <c r="E4" s="26">
        <v>3349.7</v>
      </c>
      <c r="F4" s="26">
        <f>E4/D4*100</f>
        <v>93.745102429195114</v>
      </c>
      <c r="G4" s="26">
        <f>E4/C4*100</f>
        <v>92.902706900377183</v>
      </c>
    </row>
    <row r="5" spans="1:7" ht="15" customHeight="1">
      <c r="A5" s="4" t="s">
        <v>5</v>
      </c>
      <c r="B5" s="25"/>
      <c r="C5" s="14"/>
      <c r="D5" s="14"/>
      <c r="E5" s="14"/>
      <c r="F5" s="14"/>
      <c r="G5" s="14"/>
    </row>
    <row r="6" spans="1:7" ht="14.25" customHeight="1">
      <c r="A6" s="20" t="s">
        <v>58</v>
      </c>
      <c r="B6" s="21">
        <v>1E+16</v>
      </c>
      <c r="C6" s="14">
        <v>2086.4</v>
      </c>
      <c r="D6" s="14">
        <v>2379.1</v>
      </c>
      <c r="E6" s="14">
        <v>2155.6999999999998</v>
      </c>
      <c r="F6" s="14">
        <f t="shared" ref="F6:F24" si="0">E6/D6*100</f>
        <v>90.60989449791937</v>
      </c>
      <c r="G6" s="14">
        <f t="shared" ref="G6:G24" si="1">E6/C6*100</f>
        <v>103.3215107361963</v>
      </c>
    </row>
    <row r="7" spans="1:7" ht="16.5" customHeight="1">
      <c r="A7" s="20" t="s">
        <v>59</v>
      </c>
      <c r="B7" s="21">
        <v>1.01E+16</v>
      </c>
      <c r="C7" s="14">
        <v>77.900000000000006</v>
      </c>
      <c r="D7" s="14">
        <v>101.8</v>
      </c>
      <c r="E7" s="14">
        <v>101.8</v>
      </c>
      <c r="F7" s="14">
        <f t="shared" si="0"/>
        <v>100</v>
      </c>
      <c r="G7" s="14">
        <f t="shared" si="1"/>
        <v>130.6803594351733</v>
      </c>
    </row>
    <row r="8" spans="1:7" ht="14.25" customHeight="1">
      <c r="A8" s="20" t="s">
        <v>60</v>
      </c>
      <c r="B8" s="22" t="s">
        <v>77</v>
      </c>
      <c r="C8" s="14">
        <v>77.900000000000006</v>
      </c>
      <c r="D8" s="14">
        <v>101.8</v>
      </c>
      <c r="E8" s="14">
        <v>101.8</v>
      </c>
      <c r="F8" s="14">
        <f t="shared" si="0"/>
        <v>100</v>
      </c>
      <c r="G8" s="14">
        <f t="shared" si="1"/>
        <v>130.6803594351733</v>
      </c>
    </row>
    <row r="9" spans="1:7">
      <c r="A9" s="20" t="s">
        <v>61</v>
      </c>
      <c r="B9" s="21">
        <v>1.05E+16</v>
      </c>
      <c r="C9" s="14">
        <v>128.9</v>
      </c>
      <c r="D9" s="14">
        <v>33.299999999999997</v>
      </c>
      <c r="E9" s="14">
        <v>33.299999999999997</v>
      </c>
      <c r="F9" s="14">
        <f t="shared" si="0"/>
        <v>100</v>
      </c>
      <c r="G9" s="14">
        <f t="shared" si="1"/>
        <v>25.833979829325056</v>
      </c>
    </row>
    <row r="10" spans="1:7" ht="12.75" customHeight="1">
      <c r="A10" s="20" t="s">
        <v>62</v>
      </c>
      <c r="B10" s="22" t="s">
        <v>78</v>
      </c>
      <c r="C10" s="14">
        <v>128.9</v>
      </c>
      <c r="D10" s="14">
        <v>33.299999999999997</v>
      </c>
      <c r="E10" s="14">
        <v>33.299999999999997</v>
      </c>
      <c r="F10" s="14">
        <f t="shared" si="0"/>
        <v>100</v>
      </c>
      <c r="G10" s="14">
        <f t="shared" si="1"/>
        <v>25.833979829325056</v>
      </c>
    </row>
    <row r="11" spans="1:7">
      <c r="A11" s="20" t="s">
        <v>63</v>
      </c>
      <c r="B11" s="21">
        <v>1.06E+16</v>
      </c>
      <c r="C11" s="14">
        <v>1830.2</v>
      </c>
      <c r="D11" s="14">
        <v>2189.1</v>
      </c>
      <c r="E11" s="14">
        <v>1965.6</v>
      </c>
      <c r="F11" s="14">
        <f t="shared" si="0"/>
        <v>89.790324791010008</v>
      </c>
      <c r="G11" s="14">
        <f t="shared" si="1"/>
        <v>107.39809856846246</v>
      </c>
    </row>
    <row r="12" spans="1:7" ht="14.25" customHeight="1">
      <c r="A12" s="20" t="s">
        <v>64</v>
      </c>
      <c r="B12" s="22" t="s">
        <v>79</v>
      </c>
      <c r="C12" s="14">
        <v>215.2</v>
      </c>
      <c r="D12" s="14">
        <v>230.2</v>
      </c>
      <c r="E12" s="14">
        <v>230.5</v>
      </c>
      <c r="F12" s="14">
        <f t="shared" si="0"/>
        <v>100.13032145960035</v>
      </c>
      <c r="G12" s="14">
        <f t="shared" si="1"/>
        <v>107.1096654275093</v>
      </c>
    </row>
    <row r="13" spans="1:7">
      <c r="A13" s="20" t="s">
        <v>65</v>
      </c>
      <c r="B13" s="22" t="s">
        <v>80</v>
      </c>
      <c r="C13" s="14">
        <v>1614.9</v>
      </c>
      <c r="D13" s="14">
        <v>1958.9</v>
      </c>
      <c r="E13" s="14">
        <v>1735.2</v>
      </c>
      <c r="F13" s="14">
        <f t="shared" si="0"/>
        <v>88.580325692990954</v>
      </c>
      <c r="G13" s="14">
        <f t="shared" si="1"/>
        <v>107.44937767044398</v>
      </c>
    </row>
    <row r="14" spans="1:7">
      <c r="A14" s="20" t="s">
        <v>66</v>
      </c>
      <c r="B14" s="21">
        <v>1.08040000100001E+16</v>
      </c>
      <c r="C14" s="14">
        <v>0.2</v>
      </c>
      <c r="D14" s="14">
        <v>0.7</v>
      </c>
      <c r="E14" s="14">
        <v>0.7</v>
      </c>
      <c r="F14" s="14">
        <f t="shared" si="0"/>
        <v>100</v>
      </c>
      <c r="G14" s="14">
        <f t="shared" si="1"/>
        <v>349.99999999999994</v>
      </c>
    </row>
    <row r="15" spans="1:7" ht="106.5" customHeight="1">
      <c r="A15" s="20" t="s">
        <v>67</v>
      </c>
      <c r="B15" s="22" t="s">
        <v>81</v>
      </c>
      <c r="C15" s="14">
        <v>48.1</v>
      </c>
      <c r="D15" s="14">
        <v>11.4</v>
      </c>
      <c r="E15" s="14">
        <v>11.4</v>
      </c>
      <c r="F15" s="14">
        <f t="shared" si="0"/>
        <v>100</v>
      </c>
      <c r="G15" s="14">
        <f t="shared" si="1"/>
        <v>23.700623700623701</v>
      </c>
    </row>
    <row r="16" spans="1:7" ht="13.5" customHeight="1">
      <c r="A16" s="20" t="s">
        <v>68</v>
      </c>
      <c r="B16" s="21">
        <v>1.16E+16</v>
      </c>
      <c r="C16" s="14">
        <v>6</v>
      </c>
      <c r="D16" s="14">
        <v>42.8</v>
      </c>
      <c r="E16" s="14">
        <v>42.8</v>
      </c>
      <c r="F16" s="14">
        <f t="shared" si="0"/>
        <v>100</v>
      </c>
      <c r="G16" s="14">
        <f t="shared" si="1"/>
        <v>713.33333333333326</v>
      </c>
    </row>
    <row r="17" spans="1:7">
      <c r="A17" s="20" t="s">
        <v>69</v>
      </c>
      <c r="B17" s="21">
        <v>1.17E+16</v>
      </c>
      <c r="C17" s="14">
        <v>-4.9000000000000004</v>
      </c>
      <c r="D17" s="14">
        <v>0</v>
      </c>
      <c r="E17" s="14">
        <v>0</v>
      </c>
      <c r="F17" s="14" t="s">
        <v>89</v>
      </c>
      <c r="G17" s="14">
        <f t="shared" si="1"/>
        <v>0</v>
      </c>
    </row>
    <row r="18" spans="1:7" ht="38.25" customHeight="1">
      <c r="A18" s="20" t="s">
        <v>70</v>
      </c>
      <c r="B18" s="22" t="s">
        <v>82</v>
      </c>
      <c r="C18" s="14">
        <v>1519.2</v>
      </c>
      <c r="D18" s="14">
        <v>1194.0999999999999</v>
      </c>
      <c r="E18" s="14">
        <v>1194.0999999999999</v>
      </c>
      <c r="F18" s="14">
        <f t="shared" si="0"/>
        <v>100</v>
      </c>
      <c r="G18" s="14">
        <f t="shared" si="1"/>
        <v>78.600579252238006</v>
      </c>
    </row>
    <row r="19" spans="1:7" ht="51">
      <c r="A19" s="20" t="s">
        <v>71</v>
      </c>
      <c r="B19" s="22" t="s">
        <v>83</v>
      </c>
      <c r="C19" s="14">
        <v>57.1</v>
      </c>
      <c r="D19" s="14">
        <v>59.5</v>
      </c>
      <c r="E19" s="14">
        <v>59.5</v>
      </c>
      <c r="F19" s="14">
        <f t="shared" si="0"/>
        <v>100</v>
      </c>
      <c r="G19" s="14">
        <f t="shared" si="1"/>
        <v>104.20315236427319</v>
      </c>
    </row>
    <row r="20" spans="1:7" ht="45.75" customHeight="1">
      <c r="A20" s="20" t="s">
        <v>72</v>
      </c>
      <c r="B20" s="22" t="s">
        <v>84</v>
      </c>
      <c r="C20" s="14">
        <v>57.1</v>
      </c>
      <c r="D20" s="14">
        <v>59.5</v>
      </c>
      <c r="E20" s="14">
        <v>59.5</v>
      </c>
      <c r="F20" s="14">
        <f t="shared" si="0"/>
        <v>100</v>
      </c>
      <c r="G20" s="14">
        <f t="shared" si="1"/>
        <v>104.20315236427319</v>
      </c>
    </row>
    <row r="21" spans="1:7" ht="51">
      <c r="A21" s="20" t="s">
        <v>73</v>
      </c>
      <c r="B21" s="22" t="s">
        <v>85</v>
      </c>
      <c r="C21" s="14">
        <v>63</v>
      </c>
      <c r="D21" s="14">
        <v>67.7</v>
      </c>
      <c r="E21" s="14">
        <v>67.7</v>
      </c>
      <c r="F21" s="14">
        <f t="shared" si="0"/>
        <v>100</v>
      </c>
      <c r="G21" s="14">
        <f t="shared" si="1"/>
        <v>107.46031746031746</v>
      </c>
    </row>
    <row r="22" spans="1:7" ht="54.75" customHeight="1">
      <c r="A22" s="20" t="s">
        <v>74</v>
      </c>
      <c r="B22" s="22" t="s">
        <v>86</v>
      </c>
      <c r="C22" s="14">
        <v>63</v>
      </c>
      <c r="D22" s="14">
        <v>67.7</v>
      </c>
      <c r="E22" s="14">
        <v>67.7</v>
      </c>
      <c r="F22" s="14">
        <f t="shared" si="0"/>
        <v>100</v>
      </c>
      <c r="G22" s="14">
        <f t="shared" si="1"/>
        <v>107.46031746031746</v>
      </c>
    </row>
    <row r="23" spans="1:7" ht="14.25" customHeight="1">
      <c r="A23" s="20" t="s">
        <v>75</v>
      </c>
      <c r="B23" s="22" t="s">
        <v>87</v>
      </c>
      <c r="C23" s="14">
        <v>1399.1</v>
      </c>
      <c r="D23" s="14">
        <v>1066.9000000000001</v>
      </c>
      <c r="E23" s="14">
        <v>1066.9000000000001</v>
      </c>
      <c r="F23" s="14">
        <f t="shared" si="0"/>
        <v>100</v>
      </c>
      <c r="G23" s="14">
        <f t="shared" si="1"/>
        <v>76.25616467729256</v>
      </c>
    </row>
    <row r="24" spans="1:7" ht="27" customHeight="1">
      <c r="A24" s="20" t="s">
        <v>76</v>
      </c>
      <c r="B24" s="22" t="s">
        <v>88</v>
      </c>
      <c r="C24" s="14">
        <v>1399.1</v>
      </c>
      <c r="D24" s="14">
        <v>1066.9000000000001</v>
      </c>
      <c r="E24" s="14">
        <v>1066.9000000000001</v>
      </c>
      <c r="F24" s="14">
        <f t="shared" si="0"/>
        <v>100</v>
      </c>
      <c r="G24" s="14">
        <f t="shared" si="1"/>
        <v>76.25616467729256</v>
      </c>
    </row>
    <row r="25" spans="1:7">
      <c r="A25" s="5" t="s">
        <v>6</v>
      </c>
      <c r="B25" s="11"/>
      <c r="C25" s="26">
        <v>3653.1</v>
      </c>
      <c r="D25" s="26">
        <v>3605.5</v>
      </c>
      <c r="E25" s="26">
        <v>3184.7</v>
      </c>
      <c r="F25" s="26">
        <f>E25/D25*100</f>
        <v>88.328941894328111</v>
      </c>
      <c r="G25" s="26">
        <f>E25/C25*100</f>
        <v>87.178013194273348</v>
      </c>
    </row>
    <row r="26" spans="1:7">
      <c r="A26" s="1" t="s">
        <v>5</v>
      </c>
      <c r="B26" s="8"/>
      <c r="C26" s="27"/>
      <c r="D26" s="27"/>
      <c r="E26" s="27"/>
      <c r="F26" s="27"/>
      <c r="G26" s="27"/>
    </row>
    <row r="27" spans="1:7">
      <c r="A27" s="1" t="s">
        <v>7</v>
      </c>
      <c r="B27" s="9" t="s">
        <v>8</v>
      </c>
      <c r="C27" s="14">
        <v>1999.8</v>
      </c>
      <c r="D27" s="14">
        <v>1824.4</v>
      </c>
      <c r="E27" s="14">
        <v>1657.1</v>
      </c>
      <c r="F27" s="14">
        <f t="shared" ref="F27:F39" si="2">E27/D27*100</f>
        <v>90.829861872396407</v>
      </c>
      <c r="G27" s="14">
        <f t="shared" ref="G27:G39" si="3">E27/C27*100</f>
        <v>82.863286328632853</v>
      </c>
    </row>
    <row r="28" spans="1:7" ht="51" customHeight="1">
      <c r="A28" s="1" t="s">
        <v>9</v>
      </c>
      <c r="B28" s="10" t="s">
        <v>10</v>
      </c>
      <c r="C28" s="28">
        <v>1981.1</v>
      </c>
      <c r="D28" s="28">
        <v>1823.4</v>
      </c>
      <c r="E28" s="14">
        <v>1656.1</v>
      </c>
      <c r="F28" s="14">
        <f t="shared" si="2"/>
        <v>90.824832730064713</v>
      </c>
      <c r="G28" s="14">
        <f t="shared" si="3"/>
        <v>83.594972490030798</v>
      </c>
    </row>
    <row r="29" spans="1:7" ht="25.5" customHeight="1">
      <c r="A29" s="1" t="s">
        <v>48</v>
      </c>
      <c r="B29" s="10" t="s">
        <v>49</v>
      </c>
      <c r="C29" s="28">
        <v>14.4</v>
      </c>
      <c r="D29" s="28">
        <v>0</v>
      </c>
      <c r="E29" s="14">
        <v>0</v>
      </c>
      <c r="F29" s="14">
        <v>0</v>
      </c>
      <c r="G29" s="14">
        <f t="shared" si="3"/>
        <v>0</v>
      </c>
    </row>
    <row r="30" spans="1:7" hidden="1">
      <c r="A30" s="1" t="s">
        <v>11</v>
      </c>
      <c r="B30" s="9" t="s">
        <v>12</v>
      </c>
      <c r="C30" s="28">
        <v>0</v>
      </c>
      <c r="D30" s="28">
        <v>0</v>
      </c>
      <c r="E30" s="14">
        <v>0</v>
      </c>
      <c r="F30" s="14">
        <v>0</v>
      </c>
      <c r="G30" s="14">
        <v>0</v>
      </c>
    </row>
    <row r="31" spans="1:7" ht="24.75" customHeight="1">
      <c r="A31" s="1" t="s">
        <v>13</v>
      </c>
      <c r="B31" s="9" t="s">
        <v>14</v>
      </c>
      <c r="C31" s="14">
        <v>4.3</v>
      </c>
      <c r="D31" s="14">
        <v>1</v>
      </c>
      <c r="E31" s="14">
        <v>1</v>
      </c>
      <c r="F31" s="14">
        <f t="shared" si="2"/>
        <v>100</v>
      </c>
      <c r="G31" s="14">
        <f t="shared" si="3"/>
        <v>23.255813953488371</v>
      </c>
    </row>
    <row r="32" spans="1:7">
      <c r="A32" s="1" t="s">
        <v>15</v>
      </c>
      <c r="B32" s="9" t="s">
        <v>16</v>
      </c>
      <c r="C32" s="14">
        <v>63</v>
      </c>
      <c r="D32" s="14">
        <v>67.7</v>
      </c>
      <c r="E32" s="14">
        <v>67.7</v>
      </c>
      <c r="F32" s="14">
        <f t="shared" si="2"/>
        <v>100</v>
      </c>
      <c r="G32" s="14">
        <f t="shared" si="3"/>
        <v>107.46031746031746</v>
      </c>
    </row>
    <row r="33" spans="1:7" ht="25.5">
      <c r="A33" s="1" t="s">
        <v>17</v>
      </c>
      <c r="B33" s="9" t="s">
        <v>18</v>
      </c>
      <c r="C33" s="14">
        <v>63</v>
      </c>
      <c r="D33" s="14">
        <v>67.7</v>
      </c>
      <c r="E33" s="14">
        <v>67.7</v>
      </c>
      <c r="F33" s="14">
        <f t="shared" si="2"/>
        <v>100</v>
      </c>
      <c r="G33" s="14">
        <f t="shared" si="3"/>
        <v>107.46031746031746</v>
      </c>
    </row>
    <row r="34" spans="1:7">
      <c r="A34" s="1" t="s">
        <v>19</v>
      </c>
      <c r="B34" s="9" t="s">
        <v>20</v>
      </c>
      <c r="C34" s="14">
        <v>57.7</v>
      </c>
      <c r="D34" s="14">
        <v>0</v>
      </c>
      <c r="E34" s="14">
        <v>0</v>
      </c>
      <c r="F34" s="14">
        <v>0</v>
      </c>
      <c r="G34" s="14">
        <f t="shared" si="3"/>
        <v>0</v>
      </c>
    </row>
    <row r="35" spans="1:7" ht="25.5">
      <c r="A35" s="1" t="s">
        <v>21</v>
      </c>
      <c r="B35" s="9" t="s">
        <v>22</v>
      </c>
      <c r="C35" s="14">
        <v>57.7</v>
      </c>
      <c r="D35" s="14">
        <v>0</v>
      </c>
      <c r="E35" s="14">
        <v>0</v>
      </c>
      <c r="F35" s="14">
        <v>0</v>
      </c>
      <c r="G35" s="14">
        <f t="shared" si="3"/>
        <v>0</v>
      </c>
    </row>
    <row r="36" spans="1:7">
      <c r="A36" s="1" t="s">
        <v>23</v>
      </c>
      <c r="B36" s="9" t="s">
        <v>24</v>
      </c>
      <c r="C36" s="14">
        <v>110.5</v>
      </c>
      <c r="D36" s="14">
        <v>37.9</v>
      </c>
      <c r="E36" s="14">
        <v>37.9</v>
      </c>
      <c r="F36" s="14">
        <f t="shared" si="2"/>
        <v>100</v>
      </c>
      <c r="G36" s="14">
        <f t="shared" si="3"/>
        <v>34.298642533936651</v>
      </c>
    </row>
    <row r="37" spans="1:7">
      <c r="A37" s="1" t="s">
        <v>25</v>
      </c>
      <c r="B37" s="9" t="s">
        <v>26</v>
      </c>
      <c r="C37" s="14">
        <v>110.5</v>
      </c>
      <c r="D37" s="14">
        <v>37.9</v>
      </c>
      <c r="E37" s="14">
        <v>37.9</v>
      </c>
      <c r="F37" s="14">
        <f t="shared" si="2"/>
        <v>100</v>
      </c>
      <c r="G37" s="14">
        <f t="shared" si="3"/>
        <v>34.298642533936651</v>
      </c>
    </row>
    <row r="38" spans="1:7" ht="25.5">
      <c r="A38" s="1" t="s">
        <v>27</v>
      </c>
      <c r="B38" s="9" t="s">
        <v>28</v>
      </c>
      <c r="C38" s="14">
        <v>1422.1</v>
      </c>
      <c r="D38" s="14">
        <v>1675.5</v>
      </c>
      <c r="E38" s="14">
        <v>1422</v>
      </c>
      <c r="F38" s="14">
        <f t="shared" si="2"/>
        <v>84.870188003581021</v>
      </c>
      <c r="G38" s="14">
        <f t="shared" si="3"/>
        <v>99.992968145700019</v>
      </c>
    </row>
    <row r="39" spans="1:7">
      <c r="A39" s="1" t="s">
        <v>29</v>
      </c>
      <c r="B39" s="9" t="s">
        <v>30</v>
      </c>
      <c r="C39" s="14">
        <v>1422.1</v>
      </c>
      <c r="D39" s="14">
        <v>1675.5</v>
      </c>
      <c r="E39" s="14">
        <v>1422</v>
      </c>
      <c r="F39" s="14">
        <f t="shared" si="2"/>
        <v>84.870188003581021</v>
      </c>
      <c r="G39" s="14">
        <f t="shared" si="3"/>
        <v>99.992968145700019</v>
      </c>
    </row>
    <row r="40" spans="1:7" ht="25.5">
      <c r="A40" s="6" t="s">
        <v>31</v>
      </c>
      <c r="B40" s="7"/>
      <c r="C40" s="29">
        <f>C4-C25</f>
        <v>-47.5</v>
      </c>
      <c r="D40" s="29">
        <f>D4-D25</f>
        <v>-32.300000000000182</v>
      </c>
      <c r="E40" s="29">
        <f>E4-E25</f>
        <v>165</v>
      </c>
      <c r="F40" s="29"/>
      <c r="G40" s="29"/>
    </row>
    <row r="41" spans="1:7">
      <c r="A41" s="5" t="s">
        <v>32</v>
      </c>
      <c r="B41" s="11"/>
      <c r="C41" s="26">
        <f>C43</f>
        <v>47.5</v>
      </c>
      <c r="D41" s="26">
        <f t="shared" ref="D41:E41" si="4">D43</f>
        <v>32.300000000000182</v>
      </c>
      <c r="E41" s="26">
        <f t="shared" si="4"/>
        <v>-165</v>
      </c>
      <c r="F41" s="26"/>
      <c r="G41" s="26"/>
    </row>
    <row r="42" spans="1:7">
      <c r="A42" s="1" t="s">
        <v>5</v>
      </c>
      <c r="B42" s="9"/>
      <c r="C42" s="14"/>
      <c r="D42" s="14"/>
      <c r="E42" s="14"/>
      <c r="F42" s="14"/>
      <c r="G42" s="14"/>
    </row>
    <row r="43" spans="1:7" ht="25.5">
      <c r="A43" s="1" t="s">
        <v>33</v>
      </c>
      <c r="B43" s="9" t="s">
        <v>34</v>
      </c>
      <c r="C43" s="14">
        <f>C44+C45</f>
        <v>47.5</v>
      </c>
      <c r="D43" s="14">
        <f t="shared" ref="D43:E43" si="5">D44+D45</f>
        <v>32.300000000000182</v>
      </c>
      <c r="E43" s="14">
        <f t="shared" si="5"/>
        <v>-165</v>
      </c>
      <c r="F43" s="14"/>
      <c r="G43" s="14"/>
    </row>
    <row r="44" spans="1:7" ht="25.5">
      <c r="A44" s="1" t="s">
        <v>35</v>
      </c>
      <c r="B44" s="9" t="s">
        <v>36</v>
      </c>
      <c r="C44" s="14">
        <v>-3612.5</v>
      </c>
      <c r="D44" s="14">
        <v>-3573.2</v>
      </c>
      <c r="E44" s="14">
        <v>-3377.4</v>
      </c>
      <c r="F44" s="14"/>
      <c r="G44" s="14"/>
    </row>
    <row r="45" spans="1:7" ht="29.25" customHeight="1">
      <c r="A45" s="1" t="s">
        <v>37</v>
      </c>
      <c r="B45" s="9" t="s">
        <v>38</v>
      </c>
      <c r="C45" s="14">
        <v>3660</v>
      </c>
      <c r="D45" s="14">
        <v>3605.5</v>
      </c>
      <c r="E45" s="14">
        <v>3212.4</v>
      </c>
      <c r="F45" s="14"/>
      <c r="G45" s="14"/>
    </row>
    <row r="49" spans="1:7">
      <c r="A49" s="17" t="s">
        <v>46</v>
      </c>
      <c r="B49" s="17"/>
      <c r="C49" s="17"/>
      <c r="D49" s="17"/>
      <c r="E49" s="17"/>
      <c r="F49" s="17"/>
      <c r="G49" s="17"/>
    </row>
  </sheetData>
  <mergeCells count="2">
    <mergeCell ref="A49:G49"/>
    <mergeCell ref="A1:G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E6" sqref="E6"/>
    </sheetView>
  </sheetViews>
  <sheetFormatPr defaultRowHeight="15"/>
  <cols>
    <col min="1" max="1" width="22.28515625" style="2" customWidth="1"/>
    <col min="2" max="2" width="15.7109375" style="2" customWidth="1"/>
    <col min="3" max="3" width="10.42578125" style="2" customWidth="1"/>
    <col min="4" max="4" width="14.140625" style="2" customWidth="1"/>
    <col min="5" max="5" width="13.140625" style="2" customWidth="1"/>
    <col min="6" max="6" width="11.7109375" style="2" customWidth="1"/>
    <col min="7" max="7" width="12.28515625" style="2" customWidth="1"/>
    <col min="8" max="16384" width="9.140625" style="2"/>
  </cols>
  <sheetData>
    <row r="2" spans="1:7" ht="96" customHeight="1">
      <c r="A2" s="18" t="s">
        <v>54</v>
      </c>
      <c r="B2" s="17"/>
      <c r="C2" s="17"/>
      <c r="D2" s="17"/>
      <c r="E2" s="17"/>
      <c r="F2" s="17"/>
      <c r="G2" s="17"/>
    </row>
    <row r="3" spans="1:7">
      <c r="G3" s="3" t="s">
        <v>47</v>
      </c>
    </row>
    <row r="4" spans="1:7" ht="66.75" customHeight="1">
      <c r="A4" s="15" t="s">
        <v>40</v>
      </c>
      <c r="B4" s="12" t="s">
        <v>41</v>
      </c>
      <c r="C4" s="12" t="s">
        <v>55</v>
      </c>
      <c r="D4" s="12" t="s">
        <v>57</v>
      </c>
      <c r="E4" s="12" t="s">
        <v>56</v>
      </c>
      <c r="F4" s="12" t="s">
        <v>2</v>
      </c>
      <c r="G4" s="12" t="s">
        <v>3</v>
      </c>
    </row>
    <row r="5" spans="1:7" ht="44.25" customHeight="1">
      <c r="A5" s="16" t="s">
        <v>42</v>
      </c>
      <c r="B5" s="13">
        <v>5</v>
      </c>
      <c r="C5" s="14">
        <v>864.1</v>
      </c>
      <c r="D5" s="14">
        <v>769.7</v>
      </c>
      <c r="E5" s="14">
        <v>744.7</v>
      </c>
      <c r="F5" s="14">
        <f>E5/D5*100</f>
        <v>96.751981291412235</v>
      </c>
      <c r="G5" s="14">
        <f>E5/C5*100</f>
        <v>86.182154843189451</v>
      </c>
    </row>
    <row r="6" spans="1:7" ht="42.75" customHeight="1">
      <c r="A6" s="16" t="s">
        <v>43</v>
      </c>
      <c r="B6" s="13">
        <v>4.4000000000000004</v>
      </c>
      <c r="C6" s="14">
        <v>1043.7</v>
      </c>
      <c r="D6" s="14">
        <v>993.8</v>
      </c>
      <c r="E6" s="14">
        <v>975.4</v>
      </c>
      <c r="F6" s="14">
        <f>E6/D6*100</f>
        <v>98.148520829140679</v>
      </c>
      <c r="G6" s="14">
        <f>E6/C6*100</f>
        <v>93.455973938871324</v>
      </c>
    </row>
    <row r="10" spans="1:7">
      <c r="A10" s="17" t="s">
        <v>45</v>
      </c>
      <c r="B10" s="17"/>
      <c r="C10" s="17"/>
      <c r="D10" s="17"/>
      <c r="E10" s="17"/>
      <c r="F10" s="17"/>
      <c r="G10" s="17"/>
    </row>
  </sheetData>
  <mergeCells count="2">
    <mergeCell ref="A2:G2"/>
    <mergeCell ref="A10:G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2018-01-30T09:50:41Z</cp:lastPrinted>
  <dcterms:created xsi:type="dcterms:W3CDTF">2017-04-17T10:25:39Z</dcterms:created>
  <dcterms:modified xsi:type="dcterms:W3CDTF">2018-01-30T09:50:43Z</dcterms:modified>
</cp:coreProperties>
</file>