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155" windowHeight="9525"/>
  </bookViews>
  <sheets>
    <sheet name="таблица 1" sheetId="1" r:id="rId1"/>
    <sheet name="таблица 2" sheetId="2" r:id="rId2"/>
  </sheets>
  <definedNames>
    <definedName name="_GoBack" localSheetId="0">'таблица 1'!$G$24</definedName>
  </definedNames>
  <calcPr calcId="125725"/>
</workbook>
</file>

<file path=xl/calcChain.xml><?xml version="1.0" encoding="utf-8"?>
<calcChain xmlns="http://schemas.openxmlformats.org/spreadsheetml/2006/main">
  <c r="D43" i="1"/>
  <c r="D41" s="1"/>
  <c r="E43"/>
  <c r="E41"/>
  <c r="C43"/>
  <c r="C41" s="1"/>
  <c r="G29"/>
  <c r="F28"/>
  <c r="F30"/>
  <c r="F31"/>
  <c r="F32"/>
  <c r="F33"/>
  <c r="F36"/>
  <c r="F37"/>
  <c r="F38"/>
  <c r="F39"/>
  <c r="G28"/>
  <c r="G31"/>
  <c r="G32"/>
  <c r="G33"/>
  <c r="G34"/>
  <c r="G35"/>
  <c r="G36"/>
  <c r="G37"/>
  <c r="G38"/>
  <c r="G39"/>
  <c r="G5" i="2"/>
  <c r="F5"/>
  <c r="G4" i="1" l="1"/>
  <c r="G18"/>
  <c r="G27"/>
  <c r="F27"/>
  <c r="G24"/>
  <c r="F24"/>
  <c r="G23"/>
  <c r="F23"/>
  <c r="G22"/>
  <c r="F22"/>
  <c r="G21"/>
  <c r="F21"/>
  <c r="G20"/>
  <c r="F20"/>
  <c r="G19"/>
  <c r="F19"/>
  <c r="F18"/>
  <c r="G17"/>
  <c r="F16"/>
  <c r="G15"/>
  <c r="F15"/>
  <c r="F14"/>
  <c r="G13"/>
  <c r="F13"/>
  <c r="G12"/>
  <c r="F12"/>
  <c r="G11"/>
  <c r="F11"/>
  <c r="G10"/>
  <c r="F10"/>
  <c r="G9"/>
  <c r="F9"/>
  <c r="G8"/>
  <c r="F8"/>
  <c r="G7"/>
  <c r="F7"/>
  <c r="G6"/>
  <c r="F4"/>
  <c r="G6" i="2"/>
  <c r="F6"/>
  <c r="C25" i="1"/>
  <c r="E25"/>
  <c r="E40" s="1"/>
  <c r="D25"/>
  <c r="D40" s="1"/>
  <c r="C40" l="1"/>
  <c r="F25"/>
  <c r="G25"/>
</calcChain>
</file>

<file path=xl/sharedStrings.xml><?xml version="1.0" encoding="utf-8"?>
<sst xmlns="http://schemas.openxmlformats.org/spreadsheetml/2006/main" count="81" uniqueCount="78">
  <si>
    <t>Наименование показателя</t>
  </si>
  <si>
    <t>Код бюджетной классификации</t>
  </si>
  <si>
    <t>% исполнения плана 2017 года</t>
  </si>
  <si>
    <t>% исполнения 2017 года к 2016 году</t>
  </si>
  <si>
    <t>Доходы бюджета, всего</t>
  </si>
  <si>
    <t>в том числе</t>
  </si>
  <si>
    <t>Налоги на прибыль, доходы</t>
  </si>
  <si>
    <t>Налог 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</si>
  <si>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</si>
  <si>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</si>
  <si>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</si>
  <si>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</si>
  <si>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</si>
  <si>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</si>
  <si>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</si>
  <si>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</si>
  <si>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</si>
  <si>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</si>
  <si>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</si>
  <si>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</si>
  <si>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</si>
  <si>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</si>
  <si>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</si>
  <si>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</si>
  <si>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</si>
  <si>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</si>
  <si>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</si>
  <si>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</si>
  <si>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</si>
  <si>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</si>
  <si>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</si>
  <si>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</si>
  <si>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</si>
  <si>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</si>
  <si>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</si>
  <si>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</si>
  <si>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</si>
  <si>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</si>
  <si>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</si>
  <si>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</si>
  <si>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Культура, кинематография и средства массовой информации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</si>
  <si>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</si>
  <si>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</si>
  <si>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</si>
  <si>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</si>
  <si>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</si>
  <si>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</si>
  <si>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</si>
  <si>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</si>
  <si>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</si>
  <si>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</si>
  <si>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</si>
  <si>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% исполнения плана                       2017 года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</si>
  <si>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</si>
  <si>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</si>
  <si>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</si>
  <si>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</si>
  <si>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</si>
  <si>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</si>
  <si>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</si>
  <si>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</si>
  <si>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Штрафы, санкции возмещение ущерба</t>
  </si>
  <si>
    <t>Прочие неналоговые доходы</t>
  </si>
  <si>
    <t>Дотации бюджетам субъектов Российской Федерации и муниципальных образований, в том числе: </t>
  </si>
  <si>
    <t>Прочие межбюджетные трансферты, передаваемые бюджетам поселений</t>
  </si>
  <si>
    <t>Начальник финансового управления                                                                                                Е.А. Малышева</t>
  </si>
  <si>
    <t>(тыс. руб.)</t>
  </si>
  <si>
    <t>2 379,1</t>
  </si>
  <si>
    <t xml:space="preserve">Сведения об исполнении бюджета Старожуковского муниципального образования                                                                               Базарно-Карабулакского муниципального района 
на 1 октября 2017 года      
</t>
  </si>
  <si>
    <t>Исполнено на 1 октября                    2016 г.</t>
  </si>
  <si>
    <t>Утвержденные бюджетные назначения на                        1 октября 2017 г.</t>
  </si>
  <si>
    <t>Исполнено на 1 октября 2017 г.</t>
  </si>
  <si>
    <t>Обеспечение проведения выборов и референдумов</t>
  </si>
  <si>
    <t>00 0107 0000000000 000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</si>
  <si>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октября 2017 г.
</t>
  </si>
  <si>
    <t>Исполнено на                               1 октября 2016 г. (тыс. руб.)</t>
  </si>
  <si>
    <t>Исполнено на                1 октября 2017 г. (тыс. руб.)</t>
  </si>
  <si>
    <t>Утвержденные бюджетные назначения на                 1 октября 2017 г. (тыс. руб.)</t>
  </si>
</sst>
</file>

<file path=xl/styles.xml><?xml version="1.0" encoding="utf-8"?>
<styleSheet xmlns="http://schemas.openxmlformats.org/spreadsheetml/2006/main">
  <numFmts count="1">
    <numFmt numFmtId="164" formatCode="_-* #,##0.0\ _₽_-;\-* #,##0.0\ _₽_-;_-* &quot;-&quot;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37" fontId="2" fillId="0" borderId="1" xfId="0" applyNumberFormat="1" applyFont="1" applyBorder="1" applyAlignment="1">
      <alignment horizontal="center" vertical="top" wrapText="1"/>
    </xf>
    <xf numFmtId="37" fontId="1" fillId="0" borderId="1" xfId="0" applyNumberFormat="1" applyFont="1" applyBorder="1" applyAlignment="1">
      <alignment horizontal="center" vertical="top" wrapText="1"/>
    </xf>
    <xf numFmtId="37" fontId="4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E45" sqref="E45"/>
    </sheetView>
  </sheetViews>
  <sheetFormatPr defaultRowHeight="15"/>
  <cols>
    <col min="1" max="1" width="32.28515625" style="3" customWidth="1"/>
    <col min="2" max="2" width="21.140625" style="3" customWidth="1"/>
    <col min="3" max="3" width="11.7109375" style="3" customWidth="1"/>
    <col min="4" max="4" width="15" style="3" customWidth="1"/>
    <col min="5" max="5" width="11.5703125" style="3" customWidth="1"/>
    <col min="6" max="6" width="11.140625" style="3" customWidth="1"/>
    <col min="7" max="7" width="12.7109375" style="3" customWidth="1"/>
    <col min="8" max="16384" width="9.140625" style="3"/>
  </cols>
  <sheetData>
    <row r="1" spans="1:7" ht="63" customHeight="1">
      <c r="A1" s="31" t="s">
        <v>68</v>
      </c>
      <c r="B1" s="30"/>
      <c r="C1" s="30"/>
      <c r="D1" s="30"/>
      <c r="E1" s="30"/>
      <c r="F1" s="30"/>
      <c r="G1" s="30"/>
    </row>
    <row r="2" spans="1:7">
      <c r="G2" s="4" t="s">
        <v>57</v>
      </c>
    </row>
    <row r="3" spans="1:7" ht="63.75" customHeight="1">
      <c r="A3" s="2" t="s">
        <v>0</v>
      </c>
      <c r="B3" s="2" t="s">
        <v>1</v>
      </c>
      <c r="C3" s="2" t="s">
        <v>69</v>
      </c>
      <c r="D3" s="2" t="s">
        <v>70</v>
      </c>
      <c r="E3" s="2" t="s">
        <v>71</v>
      </c>
      <c r="F3" s="2" t="s">
        <v>52</v>
      </c>
      <c r="G3" s="2" t="s">
        <v>3</v>
      </c>
    </row>
    <row r="4" spans="1:7" ht="15.75" customHeight="1">
      <c r="A4" s="22" t="s">
        <v>4</v>
      </c>
      <c r="B4" s="19"/>
      <c r="C4" s="28">
        <v>2442.1999999999998</v>
      </c>
      <c r="D4" s="28">
        <v>3545.3</v>
      </c>
      <c r="E4" s="28">
        <v>1716.3</v>
      </c>
      <c r="F4" s="23">
        <f>E4/D4*100</f>
        <v>48.410571742870836</v>
      </c>
      <c r="G4" s="24">
        <f>E4/C4*100</f>
        <v>70.276799606911794</v>
      </c>
    </row>
    <row r="5" spans="1:7" ht="15" customHeight="1">
      <c r="A5" s="5" t="s">
        <v>5</v>
      </c>
      <c r="B5" s="20"/>
      <c r="C5" s="26"/>
      <c r="D5" s="27"/>
      <c r="E5" s="27"/>
      <c r="F5" s="25"/>
      <c r="G5" s="26"/>
    </row>
    <row r="6" spans="1:7" ht="14.25" customHeight="1">
      <c r="A6" s="18" t="s">
        <v>59</v>
      </c>
      <c r="B6" s="21">
        <v>1E+16</v>
      </c>
      <c r="C6" s="27">
        <v>957.4</v>
      </c>
      <c r="D6" s="33" t="s">
        <v>67</v>
      </c>
      <c r="E6" s="27">
        <v>590.20000000000005</v>
      </c>
      <c r="F6" s="25">
        <v>24.8</v>
      </c>
      <c r="G6" s="27">
        <f t="shared" ref="G6:G24" si="0">E6/C6*100</f>
        <v>61.646124921662846</v>
      </c>
    </row>
    <row r="7" spans="1:7" ht="16.5" customHeight="1">
      <c r="A7" s="18" t="s">
        <v>6</v>
      </c>
      <c r="B7" s="21">
        <v>1.01E+16</v>
      </c>
      <c r="C7" s="27">
        <v>53.4</v>
      </c>
      <c r="D7" s="27">
        <v>126.7</v>
      </c>
      <c r="E7" s="27">
        <v>71.7</v>
      </c>
      <c r="F7" s="25">
        <f t="shared" ref="F7:F24" si="1">E7/D7*100</f>
        <v>56.590370955011835</v>
      </c>
      <c r="G7" s="27">
        <f t="shared" si="0"/>
        <v>134.26966292134833</v>
      </c>
    </row>
    <row r="8" spans="1:7" ht="14.25" customHeight="1">
      <c r="A8" s="18" t="s">
        <v>7</v>
      </c>
      <c r="B8" s="21">
        <v>1.01020000100001E+16</v>
      </c>
      <c r="C8" s="27">
        <v>53.4</v>
      </c>
      <c r="D8" s="27">
        <v>126.7</v>
      </c>
      <c r="E8" s="27">
        <v>71.7</v>
      </c>
      <c r="F8" s="25">
        <f t="shared" si="1"/>
        <v>56.590370955011835</v>
      </c>
      <c r="G8" s="27">
        <f t="shared" si="0"/>
        <v>134.26966292134833</v>
      </c>
    </row>
    <row r="9" spans="1:7">
      <c r="A9" s="18" t="s">
        <v>8</v>
      </c>
      <c r="B9" s="21">
        <v>1.05E+16</v>
      </c>
      <c r="C9" s="27">
        <v>129.5</v>
      </c>
      <c r="D9" s="27">
        <v>202.3</v>
      </c>
      <c r="E9" s="27">
        <v>33.299999999999997</v>
      </c>
      <c r="F9" s="25">
        <f t="shared" si="1"/>
        <v>16.460701927829955</v>
      </c>
      <c r="G9" s="27">
        <f t="shared" si="0"/>
        <v>25.714285714285712</v>
      </c>
    </row>
    <row r="10" spans="1:7" ht="12.75" customHeight="1">
      <c r="A10" s="18" t="s">
        <v>9</v>
      </c>
      <c r="B10" s="21">
        <v>1.05030000100001E+16</v>
      </c>
      <c r="C10" s="27">
        <v>129.5</v>
      </c>
      <c r="D10" s="27">
        <v>202.3</v>
      </c>
      <c r="E10" s="27">
        <v>33.299999999999997</v>
      </c>
      <c r="F10" s="25">
        <f t="shared" si="1"/>
        <v>16.460701927829955</v>
      </c>
      <c r="G10" s="27">
        <f t="shared" si="0"/>
        <v>25.714285714285712</v>
      </c>
    </row>
    <row r="11" spans="1:7">
      <c r="A11" s="18" t="s">
        <v>10</v>
      </c>
      <c r="B11" s="21">
        <v>1.06E+16</v>
      </c>
      <c r="C11" s="27">
        <v>728.4</v>
      </c>
      <c r="D11" s="27">
        <v>1999.1</v>
      </c>
      <c r="E11" s="27">
        <v>437.7</v>
      </c>
      <c r="F11" s="25">
        <f t="shared" si="1"/>
        <v>21.894852683707668</v>
      </c>
      <c r="G11" s="27">
        <f t="shared" si="0"/>
        <v>60.090609555189459</v>
      </c>
    </row>
    <row r="12" spans="1:7" ht="14.25" customHeight="1">
      <c r="A12" s="18" t="s">
        <v>11</v>
      </c>
      <c r="B12" s="21">
        <v>1.06010000000001E+16</v>
      </c>
      <c r="C12" s="27">
        <v>50.9</v>
      </c>
      <c r="D12" s="27">
        <v>210.5</v>
      </c>
      <c r="E12" s="27">
        <v>42.1</v>
      </c>
      <c r="F12" s="25">
        <f t="shared" si="1"/>
        <v>20</v>
      </c>
      <c r="G12" s="27">
        <f t="shared" si="0"/>
        <v>82.711198428290771</v>
      </c>
    </row>
    <row r="13" spans="1:7">
      <c r="A13" s="18" t="s">
        <v>12</v>
      </c>
      <c r="B13" s="21">
        <v>1.06060000000001E+16</v>
      </c>
      <c r="C13" s="27">
        <v>677.4</v>
      </c>
      <c r="D13" s="27">
        <v>1788.6</v>
      </c>
      <c r="E13" s="27">
        <v>395.7</v>
      </c>
      <c r="F13" s="25">
        <f t="shared" si="1"/>
        <v>22.123448507212345</v>
      </c>
      <c r="G13" s="27">
        <f t="shared" si="0"/>
        <v>58.414526129317977</v>
      </c>
    </row>
    <row r="14" spans="1:7">
      <c r="A14" s="18" t="s">
        <v>13</v>
      </c>
      <c r="B14" s="21">
        <v>1.08040000100001E+16</v>
      </c>
      <c r="C14" s="27">
        <v>0</v>
      </c>
      <c r="D14" s="27">
        <v>0.2</v>
      </c>
      <c r="E14" s="27">
        <v>0.2</v>
      </c>
      <c r="F14" s="25">
        <f t="shared" si="1"/>
        <v>100</v>
      </c>
      <c r="G14" s="27">
        <v>0</v>
      </c>
    </row>
    <row r="15" spans="1:7" ht="105.75" customHeight="1">
      <c r="A15" s="18" t="s">
        <v>60</v>
      </c>
      <c r="B15" s="21">
        <v>1.11050200000001E+16</v>
      </c>
      <c r="C15" s="27">
        <v>48.1</v>
      </c>
      <c r="D15" s="27">
        <v>15</v>
      </c>
      <c r="E15" s="27">
        <v>11.4</v>
      </c>
      <c r="F15" s="25">
        <f t="shared" si="1"/>
        <v>76</v>
      </c>
      <c r="G15" s="27">
        <f t="shared" si="0"/>
        <v>23.700623700623701</v>
      </c>
    </row>
    <row r="16" spans="1:7" ht="13.5" customHeight="1">
      <c r="A16" s="18" t="s">
        <v>61</v>
      </c>
      <c r="B16" s="21">
        <v>1.16E+16</v>
      </c>
      <c r="C16" s="27">
        <v>3</v>
      </c>
      <c r="D16" s="27">
        <v>35.799999999999997</v>
      </c>
      <c r="E16" s="27">
        <v>35.799999999999997</v>
      </c>
      <c r="F16" s="25">
        <f t="shared" si="1"/>
        <v>100</v>
      </c>
      <c r="G16" s="27">
        <v>0</v>
      </c>
    </row>
    <row r="17" spans="1:7">
      <c r="A17" s="18" t="s">
        <v>62</v>
      </c>
      <c r="B17" s="21">
        <v>1.17E+16</v>
      </c>
      <c r="C17" s="27">
        <v>-4.9000000000000004</v>
      </c>
      <c r="D17" s="27">
        <v>0</v>
      </c>
      <c r="E17" s="27">
        <v>0</v>
      </c>
      <c r="F17" s="25">
        <v>0</v>
      </c>
      <c r="G17" s="27">
        <f t="shared" si="0"/>
        <v>0</v>
      </c>
    </row>
    <row r="18" spans="1:7" ht="38.25" customHeight="1">
      <c r="A18" s="18" t="s">
        <v>14</v>
      </c>
      <c r="B18" s="21">
        <v>2.02000000000001E+16</v>
      </c>
      <c r="C18" s="27">
        <v>1484.9</v>
      </c>
      <c r="D18" s="27">
        <v>1166.0999999999999</v>
      </c>
      <c r="E18" s="27">
        <v>1126.0999999999999</v>
      </c>
      <c r="F18" s="25">
        <f t="shared" si="1"/>
        <v>96.569762456050086</v>
      </c>
      <c r="G18" s="27">
        <f t="shared" si="0"/>
        <v>75.836756683951762</v>
      </c>
    </row>
    <row r="19" spans="1:7" ht="51">
      <c r="A19" s="18" t="s">
        <v>63</v>
      </c>
      <c r="B19" s="21">
        <v>2.02100000000001E+16</v>
      </c>
      <c r="C19" s="27">
        <v>41.9</v>
      </c>
      <c r="D19" s="27">
        <v>59.5</v>
      </c>
      <c r="E19" s="27">
        <v>42.8</v>
      </c>
      <c r="F19" s="25">
        <f t="shared" si="1"/>
        <v>71.932773109243698</v>
      </c>
      <c r="G19" s="27">
        <f t="shared" si="0"/>
        <v>102.14797136038185</v>
      </c>
    </row>
    <row r="20" spans="1:7" ht="39" customHeight="1">
      <c r="A20" s="18" t="s">
        <v>15</v>
      </c>
      <c r="B20" s="21">
        <v>2.02150011000011E+16</v>
      </c>
      <c r="C20" s="27">
        <v>41.9</v>
      </c>
      <c r="D20" s="27">
        <v>59.5</v>
      </c>
      <c r="E20" s="27">
        <v>42.8</v>
      </c>
      <c r="F20" s="25">
        <f t="shared" si="1"/>
        <v>71.932773109243698</v>
      </c>
      <c r="G20" s="27">
        <f t="shared" si="0"/>
        <v>102.14797136038185</v>
      </c>
    </row>
    <row r="21" spans="1:7" ht="51">
      <c r="A21" s="18" t="s">
        <v>16</v>
      </c>
      <c r="B21" s="21">
        <v>2.02300000000001E+16</v>
      </c>
      <c r="C21" s="27">
        <v>43.9</v>
      </c>
      <c r="D21" s="27">
        <v>67.7</v>
      </c>
      <c r="E21" s="27">
        <v>44.4</v>
      </c>
      <c r="F21" s="25">
        <f t="shared" si="1"/>
        <v>65.583456425406197</v>
      </c>
      <c r="G21" s="27">
        <f t="shared" si="0"/>
        <v>101.13895216400913</v>
      </c>
    </row>
    <row r="22" spans="1:7" ht="54" customHeight="1">
      <c r="A22" s="18" t="s">
        <v>17</v>
      </c>
      <c r="B22" s="21">
        <v>2.02351181000001E+16</v>
      </c>
      <c r="C22" s="27">
        <v>43.9</v>
      </c>
      <c r="D22" s="27">
        <v>67.7</v>
      </c>
      <c r="E22" s="27">
        <v>44.4</v>
      </c>
      <c r="F22" s="25">
        <f t="shared" si="1"/>
        <v>65.583456425406197</v>
      </c>
      <c r="G22" s="27">
        <f t="shared" si="0"/>
        <v>101.13895216400913</v>
      </c>
    </row>
    <row r="23" spans="1:7" ht="14.25" customHeight="1">
      <c r="A23" s="18" t="s">
        <v>18</v>
      </c>
      <c r="B23" s="21">
        <v>2.02400000000001E+16</v>
      </c>
      <c r="C23" s="27">
        <v>1399.1</v>
      </c>
      <c r="D23" s="27">
        <v>1038.9000000000001</v>
      </c>
      <c r="E23" s="27">
        <v>1038.9000000000001</v>
      </c>
      <c r="F23" s="25">
        <f t="shared" si="1"/>
        <v>100</v>
      </c>
      <c r="G23" s="27">
        <f t="shared" si="0"/>
        <v>74.254878135944551</v>
      </c>
    </row>
    <row r="24" spans="1:7" ht="27" customHeight="1">
      <c r="A24" s="18" t="s">
        <v>64</v>
      </c>
      <c r="B24" s="21">
        <v>2.02499991000001E+16</v>
      </c>
      <c r="C24" s="27">
        <v>1399.1</v>
      </c>
      <c r="D24" s="27">
        <v>1038.9000000000001</v>
      </c>
      <c r="E24" s="27">
        <v>1038.9000000000001</v>
      </c>
      <c r="F24" s="25">
        <f t="shared" si="1"/>
        <v>100</v>
      </c>
      <c r="G24" s="27">
        <f t="shared" si="0"/>
        <v>74.254878135944551</v>
      </c>
    </row>
    <row r="25" spans="1:7">
      <c r="A25" s="6" t="s">
        <v>19</v>
      </c>
      <c r="B25" s="8"/>
      <c r="C25" s="24">
        <f>C27+C32+C34+C36+C38</f>
        <v>2419.8000000000002</v>
      </c>
      <c r="D25" s="24">
        <f>D27+D32+D34+D36+D38</f>
        <v>3556.3</v>
      </c>
      <c r="E25" s="24">
        <f>E27+E32+E34+E36+E38</f>
        <v>1742.4</v>
      </c>
      <c r="F25" s="24">
        <f>E25/D25*100</f>
        <v>48.99474172595113</v>
      </c>
      <c r="G25" s="24">
        <f>E25/C25*100</f>
        <v>72.005950905033473</v>
      </c>
    </row>
    <row r="26" spans="1:7">
      <c r="A26" s="1" t="s">
        <v>5</v>
      </c>
      <c r="B26" s="9"/>
      <c r="C26" s="28"/>
      <c r="D26" s="28"/>
      <c r="E26" s="28"/>
      <c r="F26" s="28"/>
      <c r="G26" s="28"/>
    </row>
    <row r="27" spans="1:7">
      <c r="A27" s="1" t="s">
        <v>20</v>
      </c>
      <c r="B27" s="10" t="s">
        <v>21</v>
      </c>
      <c r="C27" s="27">
        <v>1301.9000000000001</v>
      </c>
      <c r="D27" s="27">
        <v>1834.2</v>
      </c>
      <c r="E27" s="27">
        <v>794.9</v>
      </c>
      <c r="F27" s="27">
        <f t="shared" ref="F27:F39" si="2">E27/D27*100</f>
        <v>43.337694907861732</v>
      </c>
      <c r="G27" s="27">
        <f t="shared" ref="G27:G39" si="3">E27/C27*100</f>
        <v>61.056916813887383</v>
      </c>
    </row>
    <row r="28" spans="1:7" ht="51" customHeight="1">
      <c r="A28" s="1" t="s">
        <v>22</v>
      </c>
      <c r="B28" s="11" t="s">
        <v>23</v>
      </c>
      <c r="C28" s="32">
        <v>1283.2</v>
      </c>
      <c r="D28" s="32">
        <v>1824.9</v>
      </c>
      <c r="E28" s="27">
        <v>793.9</v>
      </c>
      <c r="F28" s="27">
        <f t="shared" si="2"/>
        <v>43.503753630335908</v>
      </c>
      <c r="G28" s="27">
        <f t="shared" si="3"/>
        <v>61.868765586034911</v>
      </c>
    </row>
    <row r="29" spans="1:7" ht="25.5" customHeight="1">
      <c r="A29" s="1" t="s">
        <v>72</v>
      </c>
      <c r="B29" s="11" t="s">
        <v>73</v>
      </c>
      <c r="C29" s="32">
        <v>14.4</v>
      </c>
      <c r="D29" s="32">
        <v>0</v>
      </c>
      <c r="E29" s="27">
        <v>0</v>
      </c>
      <c r="F29" s="27">
        <v>0</v>
      </c>
      <c r="G29" s="27">
        <f t="shared" si="3"/>
        <v>0</v>
      </c>
    </row>
    <row r="30" spans="1:7">
      <c r="A30" s="1" t="s">
        <v>24</v>
      </c>
      <c r="B30" s="10" t="s">
        <v>25</v>
      </c>
      <c r="C30" s="32">
        <v>0</v>
      </c>
      <c r="D30" s="32">
        <v>5</v>
      </c>
      <c r="E30" s="27">
        <v>0</v>
      </c>
      <c r="F30" s="27">
        <f t="shared" si="2"/>
        <v>0</v>
      </c>
      <c r="G30" s="27">
        <v>0</v>
      </c>
    </row>
    <row r="31" spans="1:7" ht="24.75" customHeight="1">
      <c r="A31" s="1" t="s">
        <v>26</v>
      </c>
      <c r="B31" s="10" t="s">
        <v>27</v>
      </c>
      <c r="C31" s="27">
        <v>4.3</v>
      </c>
      <c r="D31" s="27">
        <v>4.3</v>
      </c>
      <c r="E31" s="27">
        <v>1</v>
      </c>
      <c r="F31" s="27">
        <f t="shared" si="2"/>
        <v>23.255813953488371</v>
      </c>
      <c r="G31" s="27">
        <f t="shared" si="3"/>
        <v>23.255813953488371</v>
      </c>
    </row>
    <row r="32" spans="1:7">
      <c r="A32" s="1" t="s">
        <v>28</v>
      </c>
      <c r="B32" s="10" t="s">
        <v>29</v>
      </c>
      <c r="C32" s="27">
        <v>43.9</v>
      </c>
      <c r="D32" s="27">
        <v>67.7</v>
      </c>
      <c r="E32" s="27">
        <v>44.4</v>
      </c>
      <c r="F32" s="27">
        <f t="shared" si="2"/>
        <v>65.583456425406197</v>
      </c>
      <c r="G32" s="27">
        <f t="shared" si="3"/>
        <v>101.13895216400913</v>
      </c>
    </row>
    <row r="33" spans="1:7" ht="25.5">
      <c r="A33" s="1" t="s">
        <v>30</v>
      </c>
      <c r="B33" s="10" t="s">
        <v>31</v>
      </c>
      <c r="C33" s="27">
        <v>43.9</v>
      </c>
      <c r="D33" s="27">
        <v>67.7</v>
      </c>
      <c r="E33" s="27">
        <v>44.4</v>
      </c>
      <c r="F33" s="27">
        <f t="shared" si="2"/>
        <v>65.583456425406197</v>
      </c>
      <c r="G33" s="27">
        <f t="shared" si="3"/>
        <v>101.13895216400913</v>
      </c>
    </row>
    <row r="34" spans="1:7">
      <c r="A34" s="1" t="s">
        <v>32</v>
      </c>
      <c r="B34" s="10" t="s">
        <v>33</v>
      </c>
      <c r="C34" s="27">
        <v>57.7</v>
      </c>
      <c r="D34" s="27">
        <v>0</v>
      </c>
      <c r="E34" s="27">
        <v>0</v>
      </c>
      <c r="F34" s="27">
        <v>0</v>
      </c>
      <c r="G34" s="27">
        <f t="shared" si="3"/>
        <v>0</v>
      </c>
    </row>
    <row r="35" spans="1:7" ht="25.5">
      <c r="A35" s="1" t="s">
        <v>34</v>
      </c>
      <c r="B35" s="10" t="s">
        <v>35</v>
      </c>
      <c r="C35" s="27">
        <v>57.7</v>
      </c>
      <c r="D35" s="27">
        <v>0</v>
      </c>
      <c r="E35" s="27">
        <v>0</v>
      </c>
      <c r="F35" s="27">
        <v>0</v>
      </c>
      <c r="G35" s="27">
        <f t="shared" si="3"/>
        <v>0</v>
      </c>
    </row>
    <row r="36" spans="1:7">
      <c r="A36" s="1" t="s">
        <v>36</v>
      </c>
      <c r="B36" s="10" t="s">
        <v>37</v>
      </c>
      <c r="C36" s="27">
        <v>20</v>
      </c>
      <c r="D36" s="27">
        <v>53</v>
      </c>
      <c r="E36" s="27">
        <v>24.4</v>
      </c>
      <c r="F36" s="27">
        <f t="shared" si="2"/>
        <v>46.037735849056602</v>
      </c>
      <c r="G36" s="27">
        <f t="shared" si="3"/>
        <v>122</v>
      </c>
    </row>
    <row r="37" spans="1:7">
      <c r="A37" s="1" t="s">
        <v>38</v>
      </c>
      <c r="B37" s="10" t="s">
        <v>39</v>
      </c>
      <c r="C37" s="27">
        <v>20</v>
      </c>
      <c r="D37" s="27">
        <v>53</v>
      </c>
      <c r="E37" s="27">
        <v>24.4</v>
      </c>
      <c r="F37" s="27">
        <f t="shared" si="2"/>
        <v>46.037735849056602</v>
      </c>
      <c r="G37" s="27">
        <f t="shared" si="3"/>
        <v>122</v>
      </c>
    </row>
    <row r="38" spans="1:7" ht="25.5">
      <c r="A38" s="1" t="s">
        <v>40</v>
      </c>
      <c r="B38" s="10" t="s">
        <v>41</v>
      </c>
      <c r="C38" s="27">
        <v>996.3</v>
      </c>
      <c r="D38" s="27">
        <v>1601.4</v>
      </c>
      <c r="E38" s="27">
        <v>878.7</v>
      </c>
      <c r="F38" s="27">
        <f t="shared" si="2"/>
        <v>54.870738104158853</v>
      </c>
      <c r="G38" s="27">
        <f t="shared" si="3"/>
        <v>88.196326407708526</v>
      </c>
    </row>
    <row r="39" spans="1:7">
      <c r="A39" s="1" t="s">
        <v>42</v>
      </c>
      <c r="B39" s="10" t="s">
        <v>43</v>
      </c>
      <c r="C39" s="27">
        <v>996.3</v>
      </c>
      <c r="D39" s="27">
        <v>1601.4</v>
      </c>
      <c r="E39" s="27">
        <v>878.7</v>
      </c>
      <c r="F39" s="27">
        <f t="shared" si="2"/>
        <v>54.870738104158853</v>
      </c>
      <c r="G39" s="27">
        <f t="shared" si="3"/>
        <v>88.196326407708526</v>
      </c>
    </row>
    <row r="40" spans="1:7" ht="25.5">
      <c r="A40" s="7" t="s">
        <v>44</v>
      </c>
      <c r="B40" s="8"/>
      <c r="C40" s="29">
        <f>C4-C25</f>
        <v>22.399999999999636</v>
      </c>
      <c r="D40" s="29">
        <f>D4-D25</f>
        <v>-11</v>
      </c>
      <c r="E40" s="29">
        <f>E4-E25</f>
        <v>-26.100000000000136</v>
      </c>
      <c r="F40" s="29"/>
      <c r="G40" s="29"/>
    </row>
    <row r="41" spans="1:7">
      <c r="A41" s="6" t="s">
        <v>45</v>
      </c>
      <c r="B41" s="12"/>
      <c r="C41" s="24">
        <f>C43</f>
        <v>-22.399999999999636</v>
      </c>
      <c r="D41" s="24">
        <f t="shared" ref="D41:E41" si="4">D43</f>
        <v>11</v>
      </c>
      <c r="E41" s="24">
        <f t="shared" si="4"/>
        <v>26.100000000000136</v>
      </c>
      <c r="F41" s="24"/>
      <c r="G41" s="24"/>
    </row>
    <row r="42" spans="1:7">
      <c r="A42" s="1" t="s">
        <v>5</v>
      </c>
      <c r="B42" s="10"/>
      <c r="C42" s="27"/>
      <c r="D42" s="27"/>
      <c r="E42" s="27"/>
      <c r="F42" s="27"/>
      <c r="G42" s="27"/>
    </row>
    <row r="43" spans="1:7" ht="25.5">
      <c r="A43" s="1" t="s">
        <v>46</v>
      </c>
      <c r="B43" s="10" t="s">
        <v>47</v>
      </c>
      <c r="C43" s="27">
        <f>C44+C45</f>
        <v>-22.399999999999636</v>
      </c>
      <c r="D43" s="27">
        <f t="shared" ref="D43:E43" si="5">D44+D45</f>
        <v>11</v>
      </c>
      <c r="E43" s="27">
        <f t="shared" si="5"/>
        <v>26.100000000000136</v>
      </c>
      <c r="F43" s="27"/>
      <c r="G43" s="27"/>
    </row>
    <row r="44" spans="1:7" ht="25.5">
      <c r="A44" s="1" t="s">
        <v>48</v>
      </c>
      <c r="B44" s="10" t="s">
        <v>49</v>
      </c>
      <c r="C44" s="27">
        <v>-2442.1999999999998</v>
      </c>
      <c r="D44" s="27">
        <v>-3545.3</v>
      </c>
      <c r="E44" s="27">
        <v>-1743.1</v>
      </c>
      <c r="F44" s="27"/>
      <c r="G44" s="27"/>
    </row>
    <row r="45" spans="1:7" ht="29.25" customHeight="1">
      <c r="A45" s="1" t="s">
        <v>50</v>
      </c>
      <c r="B45" s="10" t="s">
        <v>51</v>
      </c>
      <c r="C45" s="27">
        <v>2419.8000000000002</v>
      </c>
      <c r="D45" s="27">
        <v>3556.3</v>
      </c>
      <c r="E45" s="27">
        <v>1769.2</v>
      </c>
      <c r="F45" s="27"/>
      <c r="G45" s="27"/>
    </row>
    <row r="49" spans="1:7">
      <c r="A49" s="30" t="s">
        <v>65</v>
      </c>
      <c r="B49" s="30"/>
      <c r="C49" s="30"/>
      <c r="D49" s="30"/>
      <c r="E49" s="30"/>
      <c r="F49" s="30"/>
      <c r="G49" s="30"/>
    </row>
  </sheetData>
  <mergeCells count="2">
    <mergeCell ref="A49:G49"/>
    <mergeCell ref="A1:G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10" sqref="A10:G10"/>
    </sheetView>
  </sheetViews>
  <sheetFormatPr defaultRowHeight="15"/>
  <cols>
    <col min="1" max="1" width="22.28515625" style="3" customWidth="1"/>
    <col min="2" max="2" width="15.7109375" style="3" customWidth="1"/>
    <col min="3" max="3" width="10.42578125" style="3" customWidth="1"/>
    <col min="4" max="4" width="14.140625" style="3" customWidth="1"/>
    <col min="5" max="5" width="13.140625" style="3" customWidth="1"/>
    <col min="6" max="6" width="11.7109375" style="3" customWidth="1"/>
    <col min="7" max="7" width="12.28515625" style="3" customWidth="1"/>
    <col min="8" max="16384" width="9.140625" style="3"/>
  </cols>
  <sheetData>
    <row r="2" spans="1:7" ht="96" customHeight="1">
      <c r="A2" s="31" t="s">
        <v>74</v>
      </c>
      <c r="B2" s="30"/>
      <c r="C2" s="30"/>
      <c r="D2" s="30"/>
      <c r="E2" s="30"/>
      <c r="F2" s="30"/>
      <c r="G2" s="30"/>
    </row>
    <row r="3" spans="1:7">
      <c r="G3" s="4" t="s">
        <v>66</v>
      </c>
    </row>
    <row r="4" spans="1:7" ht="66.75" customHeight="1">
      <c r="A4" s="16" t="s">
        <v>53</v>
      </c>
      <c r="B4" s="13" t="s">
        <v>54</v>
      </c>
      <c r="C4" s="13" t="s">
        <v>75</v>
      </c>
      <c r="D4" s="13" t="s">
        <v>77</v>
      </c>
      <c r="E4" s="13" t="s">
        <v>76</v>
      </c>
      <c r="F4" s="13" t="s">
        <v>2</v>
      </c>
      <c r="G4" s="13" t="s">
        <v>3</v>
      </c>
    </row>
    <row r="5" spans="1:7" ht="44.25" customHeight="1">
      <c r="A5" s="17" t="s">
        <v>55</v>
      </c>
      <c r="B5" s="14">
        <v>5</v>
      </c>
      <c r="C5" s="15">
        <v>646.6</v>
      </c>
      <c r="D5" s="15">
        <v>905.1</v>
      </c>
      <c r="E5" s="15">
        <v>379.2</v>
      </c>
      <c r="F5" s="15">
        <f>E5/D5*100</f>
        <v>41.895923102419616</v>
      </c>
      <c r="G5" s="15">
        <f>E5/C5*100</f>
        <v>58.645221156820284</v>
      </c>
    </row>
    <row r="6" spans="1:7" ht="42.75" customHeight="1">
      <c r="A6" s="17" t="s">
        <v>56</v>
      </c>
      <c r="B6" s="14">
        <v>4.5</v>
      </c>
      <c r="C6" s="15">
        <v>757.5</v>
      </c>
      <c r="D6" s="15">
        <v>1023.4</v>
      </c>
      <c r="E6" s="15">
        <v>650</v>
      </c>
      <c r="F6" s="15">
        <f>E6/D6*100</f>
        <v>63.513777604064877</v>
      </c>
      <c r="G6" s="15">
        <f>E6/C6*100</f>
        <v>85.808580858085804</v>
      </c>
    </row>
    <row r="10" spans="1:7">
      <c r="A10" s="30" t="s">
        <v>58</v>
      </c>
      <c r="B10" s="30"/>
      <c r="C10" s="30"/>
      <c r="D10" s="30"/>
      <c r="E10" s="30"/>
      <c r="F10" s="30"/>
      <c r="G10" s="30"/>
    </row>
  </sheetData>
  <mergeCells count="2">
    <mergeCell ref="A2:G2"/>
    <mergeCell ref="A10:G10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таблица 2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2017-10-24T05:23:45Z</cp:lastPrinted>
  <dcterms:created xsi:type="dcterms:W3CDTF">2017-04-17T10:25:39Z</dcterms:created>
  <dcterms:modified xsi:type="dcterms:W3CDTF">2017-10-24T12:18:54Z</dcterms:modified>
</cp:coreProperties>
</file>