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ый соц.паспорт" sheetId="1" r:id="rId1"/>
  </sheets>
  <definedNames>
    <definedName name="_xlnm.Print_Area" localSheetId="0">'Сводный соц.паспорт'!$A$1:$R$118</definedName>
  </definedNames>
  <calcPr calcId="125725"/>
</workbook>
</file>

<file path=xl/calcChain.xml><?xml version="1.0" encoding="utf-8"?>
<calcChain xmlns="http://schemas.openxmlformats.org/spreadsheetml/2006/main">
  <c r="P24" i="1"/>
  <c r="P118"/>
  <c r="P117"/>
  <c r="P116"/>
  <c r="P115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2"/>
  <c r="P71"/>
  <c r="P70"/>
  <c r="P69"/>
  <c r="P68"/>
  <c r="P67"/>
  <c r="P66"/>
  <c r="P65"/>
  <c r="P64"/>
  <c r="P63"/>
  <c r="P62"/>
  <c r="P61"/>
  <c r="P60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4"/>
  <c r="P33"/>
  <c r="P32"/>
  <c r="P31"/>
  <c r="P30"/>
  <c r="P29"/>
  <c r="P28"/>
  <c r="P27"/>
  <c r="P26"/>
  <c r="P25"/>
  <c r="P7"/>
  <c r="P8"/>
  <c r="P10"/>
  <c r="P11"/>
  <c r="P13"/>
  <c r="P14"/>
  <c r="P15"/>
  <c r="P16"/>
  <c r="P17"/>
  <c r="P18"/>
  <c r="P19"/>
  <c r="P20"/>
  <c r="P21"/>
  <c r="P5"/>
  <c r="P6"/>
  <c r="Q4"/>
</calcChain>
</file>

<file path=xl/sharedStrings.xml><?xml version="1.0" encoding="utf-8"?>
<sst xmlns="http://schemas.openxmlformats.org/spreadsheetml/2006/main" count="375" uniqueCount="131">
  <si>
    <t>Алексеевское МО</t>
  </si>
  <si>
    <t>Основные демографические показатели</t>
  </si>
  <si>
    <t>Категории</t>
  </si>
  <si>
    <t>Общая  площадь территории</t>
  </si>
  <si>
    <t>Численность постоянного населения</t>
  </si>
  <si>
    <t>По национальности русские</t>
  </si>
  <si>
    <t xml:space="preserve">По национальности другие </t>
  </si>
  <si>
    <t xml:space="preserve">Естественный прирост </t>
  </si>
  <si>
    <t>родившихся</t>
  </si>
  <si>
    <t xml:space="preserve">умерших </t>
  </si>
  <si>
    <t xml:space="preserve">Миграционный прирост </t>
  </si>
  <si>
    <t>прибыло</t>
  </si>
  <si>
    <t>убыло</t>
  </si>
  <si>
    <t>Количество трудоспособных граждан</t>
  </si>
  <si>
    <t xml:space="preserve">мужчин </t>
  </si>
  <si>
    <t xml:space="preserve">женщин </t>
  </si>
  <si>
    <t xml:space="preserve">Численность детей </t>
  </si>
  <si>
    <t>Уровень жизни, труд, занятость</t>
  </si>
  <si>
    <t>Средний размер назначенных месячных пенсий пенсионерам</t>
  </si>
  <si>
    <t>Количество зарегистрированных предпринимателей</t>
  </si>
  <si>
    <t>Численность граждан вернувшихся из мест лишения свободы</t>
  </si>
  <si>
    <t>в том числе:</t>
  </si>
  <si>
    <t xml:space="preserve">инвалидов </t>
  </si>
  <si>
    <t>Численность работающих пенсионеров</t>
  </si>
  <si>
    <t xml:space="preserve">Численность работающих инвалидов </t>
  </si>
  <si>
    <t>Пенсионеры</t>
  </si>
  <si>
    <t>Пенсионеров всего</t>
  </si>
  <si>
    <t>мужчин старше 60 лет</t>
  </si>
  <si>
    <t>женщин старше 55 лет</t>
  </si>
  <si>
    <t>-одинокие</t>
  </si>
  <si>
    <t xml:space="preserve">-одиноко проживающие </t>
  </si>
  <si>
    <t>-проживающие с родственниками</t>
  </si>
  <si>
    <t>-супружеские пары</t>
  </si>
  <si>
    <t>из них золотые пары</t>
  </si>
  <si>
    <t xml:space="preserve">Долгожители </t>
  </si>
  <si>
    <t xml:space="preserve">Малоимущие </t>
  </si>
  <si>
    <t>Ветераны ВОВ, из них</t>
  </si>
  <si>
    <t>участники ВОВ, принимавшие участие в боевых действиях</t>
  </si>
  <si>
    <t>граждане, награжденные знаком «Жителю блокадного Ленинграда»</t>
  </si>
  <si>
    <t>лица, проработавшие в тылу</t>
  </si>
  <si>
    <t>Вдовы участников ВОВ</t>
  </si>
  <si>
    <t xml:space="preserve">Ветераны боевых действий </t>
  </si>
  <si>
    <t xml:space="preserve">Ветераны военной службы </t>
  </si>
  <si>
    <t>Ветераны труда</t>
  </si>
  <si>
    <t>Инвалиды</t>
  </si>
  <si>
    <t>Инвалиды всего</t>
  </si>
  <si>
    <t>Ребенок-инвалид (до 18 лет)</t>
  </si>
  <si>
    <t>Обучается  детей-инвалидов:</t>
  </si>
  <si>
    <t>- в интернатах</t>
  </si>
  <si>
    <t>-в общеобразовательных учреждениях</t>
  </si>
  <si>
    <t>- на дому</t>
  </si>
  <si>
    <t>Не обучаемых детей-инвалидов (до 18 лет)</t>
  </si>
  <si>
    <t>Инвалиды вследствие общего заболевания</t>
  </si>
  <si>
    <t>Инвалиды Великой Отечественной войны и инвалиды боевых действий</t>
  </si>
  <si>
    <t>Инвалиды вследствие радиационного воздействия</t>
  </si>
  <si>
    <t>Дети, семья</t>
  </si>
  <si>
    <t>Численность семей с несовершеннолетними детьми</t>
  </si>
  <si>
    <t>в них детей</t>
  </si>
  <si>
    <t>Численность граждан, получателей государственных ежемесячных пособий на ребенка</t>
  </si>
  <si>
    <t>Численность многодетных семей с несовершеннолетними детьми</t>
  </si>
  <si>
    <t>из них: с 3 детьми</t>
  </si>
  <si>
    <t xml:space="preserve">             с 4 детьми</t>
  </si>
  <si>
    <t xml:space="preserve">             с 5 детьми</t>
  </si>
  <si>
    <t xml:space="preserve">             с 6 детьми</t>
  </si>
  <si>
    <t xml:space="preserve">               и более</t>
  </si>
  <si>
    <t>Численность неполных семей с несовершеннолетними детьми</t>
  </si>
  <si>
    <t>Отцы-одиночки</t>
  </si>
  <si>
    <t>Численность семей с несовершеннолетними детьми-инвалидами</t>
  </si>
  <si>
    <t>в них детей-инвалидов</t>
  </si>
  <si>
    <t>Численность опекунских семей с несовершеннолетними детьми</t>
  </si>
  <si>
    <t>в них опекаемых детей</t>
  </si>
  <si>
    <t xml:space="preserve">Численность приемных семей  </t>
  </si>
  <si>
    <t>в них приемных детей</t>
  </si>
  <si>
    <t xml:space="preserve">          своих детей</t>
  </si>
  <si>
    <t>Количество малоимущих семей</t>
  </si>
  <si>
    <t>Число браков</t>
  </si>
  <si>
    <t>Число разводов</t>
  </si>
  <si>
    <t>Учебные заведения, детские дошкольные учреждения</t>
  </si>
  <si>
    <t>Количество детских дошкольных  учреждений</t>
  </si>
  <si>
    <t>Количество общеобразовательных школ</t>
  </si>
  <si>
    <t xml:space="preserve">Обучающихся в них </t>
  </si>
  <si>
    <t>ед.изм.</t>
  </si>
  <si>
    <t>Б.Карабуское МО</t>
  </si>
  <si>
    <t>Б.Чечуйское МО</t>
  </si>
  <si>
    <t>Вязовское МО</t>
  </si>
  <si>
    <t>Липовсое МО</t>
  </si>
  <si>
    <t>Максимовское МО</t>
  </si>
  <si>
    <t>Свободинское МО</t>
  </si>
  <si>
    <t>Ст.Жуковское МО</t>
  </si>
  <si>
    <t>Тепляковское МО</t>
  </si>
  <si>
    <t>Хватовское МО</t>
  </si>
  <si>
    <t>Шняевское МО</t>
  </si>
  <si>
    <t>Яковлевское МО</t>
  </si>
  <si>
    <t>Базарно-Карабулакский район</t>
  </si>
  <si>
    <t>чел.</t>
  </si>
  <si>
    <t>руб.</t>
  </si>
  <si>
    <t>ед.</t>
  </si>
  <si>
    <t>Старобурасское МО</t>
  </si>
  <si>
    <t>Количество населенных пунктов</t>
  </si>
  <si>
    <t>Численность ищущих работу граждан, стоящих на учёте в службе занятости, всего:</t>
  </si>
  <si>
    <t>Базарно-Карабулакский район (сведения организаций)</t>
  </si>
  <si>
    <t>Наименование организаций</t>
  </si>
  <si>
    <t xml:space="preserve">Количество пожилых людей </t>
  </si>
  <si>
    <t>Численность инвалидов, прошедших программу реабилитации</t>
  </si>
  <si>
    <t>Реабилитация инвалидов среди взрослых</t>
  </si>
  <si>
    <t>Реабилитация инвалидов среди детей</t>
  </si>
  <si>
    <t>УСПН</t>
  </si>
  <si>
    <t>Количество федеральных льготников</t>
  </si>
  <si>
    <t xml:space="preserve">Количество региональных льготников </t>
  </si>
  <si>
    <t>Количество пенсионеров,состоящих на надомном социальном обслуживании</t>
  </si>
  <si>
    <t>Матери-одиночки</t>
  </si>
  <si>
    <t>Численность семей с несовершеннолетними матерями</t>
  </si>
  <si>
    <t>Базарно-Карабулакский район
(сведения организаций)</t>
  </si>
  <si>
    <t>Базарно-Карабулакский район 
(сведения организаций)</t>
  </si>
  <si>
    <t>ПФ</t>
  </si>
  <si>
    <t>Отд.стат.</t>
  </si>
  <si>
    <t>Центр занятости</t>
  </si>
  <si>
    <t>ПФР</t>
  </si>
  <si>
    <t>Б.Карабулак  ЦРБ</t>
  </si>
  <si>
    <t xml:space="preserve">Уровень безработицы </t>
  </si>
  <si>
    <t>Численность безработных</t>
  </si>
  <si>
    <t>управдение образования</t>
  </si>
  <si>
    <t>Количество семей, состоящих на социальном сопровождении в ЦСЗН</t>
  </si>
  <si>
    <t>Многодетных семей, состоящих на социальном сопровождении в ЦСЗН</t>
  </si>
  <si>
    <t>Численность семей с несовершеннолетними матерями, состоящих на социальном сопровождении в ЦСЗН</t>
  </si>
  <si>
    <t>Численность семей с несовершеннолетними детьми-инвалидами,состоящих на социальном сопровождении в ЦСЗН</t>
  </si>
  <si>
    <t>Численность опекунских семей, состоящих на социальном сопровождении в ЦСЗН</t>
  </si>
  <si>
    <t>Численность приемных семей, состоящих на социальном сопровождении в ЦСЗН</t>
  </si>
  <si>
    <t>Базарно-Карабулакский район за 2013г.</t>
  </si>
  <si>
    <t>Сектор опеки и попечительства</t>
  </si>
  <si>
    <r>
      <t>км</t>
    </r>
    <r>
      <rPr>
        <vertAlign val="superscript"/>
        <sz val="14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</si>
</sst>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20"/>
      <name val="Bookman Old Style"/>
      <family val="1"/>
      <charset val="204"/>
    </font>
    <font>
      <b/>
      <sz val="16"/>
      <name val="Bookman Old Style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Bookman Old Style"/>
      <family val="1"/>
      <charset val="204"/>
    </font>
    <font>
      <sz val="12"/>
      <color indexed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Border="1"/>
    <xf numFmtId="0" fontId="10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left" textRotation="90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/>
    <xf numFmtId="0" fontId="12" fillId="2" borderId="2" xfId="0" applyNumberFormat="1" applyFont="1" applyFill="1" applyBorder="1"/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vertical="top" wrapText="1"/>
    </xf>
    <xf numFmtId="0" fontId="12" fillId="2" borderId="5" xfId="0" applyFont="1" applyFill="1" applyBorder="1"/>
    <xf numFmtId="2" fontId="12" fillId="2" borderId="2" xfId="0" applyNumberFormat="1" applyFont="1" applyFill="1" applyBorder="1"/>
    <xf numFmtId="0" fontId="14" fillId="2" borderId="2" xfId="0" applyFont="1" applyFill="1" applyBorder="1" applyAlignment="1">
      <alignment vertical="top"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wrapText="1"/>
    </xf>
    <xf numFmtId="49" fontId="12" fillId="2" borderId="2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/>
    <xf numFmtId="0" fontId="15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Normal="100" zoomScaleSheetLayoutView="100" workbookViewId="0">
      <selection activeCell="I117" sqref="I117"/>
    </sheetView>
  </sheetViews>
  <sheetFormatPr defaultColWidth="43.5703125" defaultRowHeight="15.75"/>
  <cols>
    <col min="1" max="1" width="57.140625" style="2" customWidth="1"/>
    <col min="2" max="2" width="7.5703125" style="2" customWidth="1"/>
    <col min="3" max="3" width="12.28515625" style="2" customWidth="1"/>
    <col min="4" max="4" width="11.5703125" style="2" customWidth="1"/>
    <col min="5" max="5" width="10.7109375" style="2" customWidth="1"/>
    <col min="6" max="6" width="10.5703125" style="2" customWidth="1"/>
    <col min="7" max="15" width="9.5703125" style="2" customWidth="1"/>
    <col min="16" max="16" width="13" style="2" customWidth="1"/>
    <col min="17" max="17" width="8.5703125" style="20" customWidth="1"/>
    <col min="18" max="18" width="14.5703125" style="3" customWidth="1"/>
    <col min="19" max="265" width="43.5703125" style="2"/>
    <col min="266" max="266" width="48.28515625" style="2" customWidth="1"/>
    <col min="267" max="267" width="12.28515625" style="2" customWidth="1"/>
    <col min="268" max="268" width="11.5703125" style="2" customWidth="1"/>
    <col min="269" max="269" width="10.7109375" style="2" customWidth="1"/>
    <col min="270" max="270" width="10.5703125" style="2" customWidth="1"/>
    <col min="271" max="272" width="9.5703125" style="2" customWidth="1"/>
    <col min="273" max="521" width="43.5703125" style="2"/>
    <col min="522" max="522" width="48.28515625" style="2" customWidth="1"/>
    <col min="523" max="523" width="12.28515625" style="2" customWidth="1"/>
    <col min="524" max="524" width="11.5703125" style="2" customWidth="1"/>
    <col min="525" max="525" width="10.7109375" style="2" customWidth="1"/>
    <col min="526" max="526" width="10.5703125" style="2" customWidth="1"/>
    <col min="527" max="528" width="9.5703125" style="2" customWidth="1"/>
    <col min="529" max="777" width="43.5703125" style="2"/>
    <col min="778" max="778" width="48.28515625" style="2" customWidth="1"/>
    <col min="779" max="779" width="12.28515625" style="2" customWidth="1"/>
    <col min="780" max="780" width="11.5703125" style="2" customWidth="1"/>
    <col min="781" max="781" width="10.7109375" style="2" customWidth="1"/>
    <col min="782" max="782" width="10.5703125" style="2" customWidth="1"/>
    <col min="783" max="784" width="9.5703125" style="2" customWidth="1"/>
    <col min="785" max="1033" width="43.5703125" style="2"/>
    <col min="1034" max="1034" width="48.28515625" style="2" customWidth="1"/>
    <col min="1035" max="1035" width="12.28515625" style="2" customWidth="1"/>
    <col min="1036" max="1036" width="11.5703125" style="2" customWidth="1"/>
    <col min="1037" max="1037" width="10.7109375" style="2" customWidth="1"/>
    <col min="1038" max="1038" width="10.5703125" style="2" customWidth="1"/>
    <col min="1039" max="1040" width="9.5703125" style="2" customWidth="1"/>
    <col min="1041" max="1289" width="43.5703125" style="2"/>
    <col min="1290" max="1290" width="48.28515625" style="2" customWidth="1"/>
    <col min="1291" max="1291" width="12.28515625" style="2" customWidth="1"/>
    <col min="1292" max="1292" width="11.5703125" style="2" customWidth="1"/>
    <col min="1293" max="1293" width="10.7109375" style="2" customWidth="1"/>
    <col min="1294" max="1294" width="10.5703125" style="2" customWidth="1"/>
    <col min="1295" max="1296" width="9.5703125" style="2" customWidth="1"/>
    <col min="1297" max="1545" width="43.5703125" style="2"/>
    <col min="1546" max="1546" width="48.28515625" style="2" customWidth="1"/>
    <col min="1547" max="1547" width="12.28515625" style="2" customWidth="1"/>
    <col min="1548" max="1548" width="11.5703125" style="2" customWidth="1"/>
    <col min="1549" max="1549" width="10.7109375" style="2" customWidth="1"/>
    <col min="1550" max="1550" width="10.5703125" style="2" customWidth="1"/>
    <col min="1551" max="1552" width="9.5703125" style="2" customWidth="1"/>
    <col min="1553" max="1801" width="43.5703125" style="2"/>
    <col min="1802" max="1802" width="48.28515625" style="2" customWidth="1"/>
    <col min="1803" max="1803" width="12.28515625" style="2" customWidth="1"/>
    <col min="1804" max="1804" width="11.5703125" style="2" customWidth="1"/>
    <col min="1805" max="1805" width="10.7109375" style="2" customWidth="1"/>
    <col min="1806" max="1806" width="10.5703125" style="2" customWidth="1"/>
    <col min="1807" max="1808" width="9.5703125" style="2" customWidth="1"/>
    <col min="1809" max="2057" width="43.5703125" style="2"/>
    <col min="2058" max="2058" width="48.28515625" style="2" customWidth="1"/>
    <col min="2059" max="2059" width="12.28515625" style="2" customWidth="1"/>
    <col min="2060" max="2060" width="11.5703125" style="2" customWidth="1"/>
    <col min="2061" max="2061" width="10.7109375" style="2" customWidth="1"/>
    <col min="2062" max="2062" width="10.5703125" style="2" customWidth="1"/>
    <col min="2063" max="2064" width="9.5703125" style="2" customWidth="1"/>
    <col min="2065" max="2313" width="43.5703125" style="2"/>
    <col min="2314" max="2314" width="48.28515625" style="2" customWidth="1"/>
    <col min="2315" max="2315" width="12.28515625" style="2" customWidth="1"/>
    <col min="2316" max="2316" width="11.5703125" style="2" customWidth="1"/>
    <col min="2317" max="2317" width="10.7109375" style="2" customWidth="1"/>
    <col min="2318" max="2318" width="10.5703125" style="2" customWidth="1"/>
    <col min="2319" max="2320" width="9.5703125" style="2" customWidth="1"/>
    <col min="2321" max="2569" width="43.5703125" style="2"/>
    <col min="2570" max="2570" width="48.28515625" style="2" customWidth="1"/>
    <col min="2571" max="2571" width="12.28515625" style="2" customWidth="1"/>
    <col min="2572" max="2572" width="11.5703125" style="2" customWidth="1"/>
    <col min="2573" max="2573" width="10.7109375" style="2" customWidth="1"/>
    <col min="2574" max="2574" width="10.5703125" style="2" customWidth="1"/>
    <col min="2575" max="2576" width="9.5703125" style="2" customWidth="1"/>
    <col min="2577" max="2825" width="43.5703125" style="2"/>
    <col min="2826" max="2826" width="48.28515625" style="2" customWidth="1"/>
    <col min="2827" max="2827" width="12.28515625" style="2" customWidth="1"/>
    <col min="2828" max="2828" width="11.5703125" style="2" customWidth="1"/>
    <col min="2829" max="2829" width="10.7109375" style="2" customWidth="1"/>
    <col min="2830" max="2830" width="10.5703125" style="2" customWidth="1"/>
    <col min="2831" max="2832" width="9.5703125" style="2" customWidth="1"/>
    <col min="2833" max="3081" width="43.5703125" style="2"/>
    <col min="3082" max="3082" width="48.28515625" style="2" customWidth="1"/>
    <col min="3083" max="3083" width="12.28515625" style="2" customWidth="1"/>
    <col min="3084" max="3084" width="11.5703125" style="2" customWidth="1"/>
    <col min="3085" max="3085" width="10.7109375" style="2" customWidth="1"/>
    <col min="3086" max="3086" width="10.5703125" style="2" customWidth="1"/>
    <col min="3087" max="3088" width="9.5703125" style="2" customWidth="1"/>
    <col min="3089" max="3337" width="43.5703125" style="2"/>
    <col min="3338" max="3338" width="48.28515625" style="2" customWidth="1"/>
    <col min="3339" max="3339" width="12.28515625" style="2" customWidth="1"/>
    <col min="3340" max="3340" width="11.5703125" style="2" customWidth="1"/>
    <col min="3341" max="3341" width="10.7109375" style="2" customWidth="1"/>
    <col min="3342" max="3342" width="10.5703125" style="2" customWidth="1"/>
    <col min="3343" max="3344" width="9.5703125" style="2" customWidth="1"/>
    <col min="3345" max="3593" width="43.5703125" style="2"/>
    <col min="3594" max="3594" width="48.28515625" style="2" customWidth="1"/>
    <col min="3595" max="3595" width="12.28515625" style="2" customWidth="1"/>
    <col min="3596" max="3596" width="11.5703125" style="2" customWidth="1"/>
    <col min="3597" max="3597" width="10.7109375" style="2" customWidth="1"/>
    <col min="3598" max="3598" width="10.5703125" style="2" customWidth="1"/>
    <col min="3599" max="3600" width="9.5703125" style="2" customWidth="1"/>
    <col min="3601" max="3849" width="43.5703125" style="2"/>
    <col min="3850" max="3850" width="48.28515625" style="2" customWidth="1"/>
    <col min="3851" max="3851" width="12.28515625" style="2" customWidth="1"/>
    <col min="3852" max="3852" width="11.5703125" style="2" customWidth="1"/>
    <col min="3853" max="3853" width="10.7109375" style="2" customWidth="1"/>
    <col min="3854" max="3854" width="10.5703125" style="2" customWidth="1"/>
    <col min="3855" max="3856" width="9.5703125" style="2" customWidth="1"/>
    <col min="3857" max="4105" width="43.5703125" style="2"/>
    <col min="4106" max="4106" width="48.28515625" style="2" customWidth="1"/>
    <col min="4107" max="4107" width="12.28515625" style="2" customWidth="1"/>
    <col min="4108" max="4108" width="11.5703125" style="2" customWidth="1"/>
    <col min="4109" max="4109" width="10.7109375" style="2" customWidth="1"/>
    <col min="4110" max="4110" width="10.5703125" style="2" customWidth="1"/>
    <col min="4111" max="4112" width="9.5703125" style="2" customWidth="1"/>
    <col min="4113" max="4361" width="43.5703125" style="2"/>
    <col min="4362" max="4362" width="48.28515625" style="2" customWidth="1"/>
    <col min="4363" max="4363" width="12.28515625" style="2" customWidth="1"/>
    <col min="4364" max="4364" width="11.5703125" style="2" customWidth="1"/>
    <col min="4365" max="4365" width="10.7109375" style="2" customWidth="1"/>
    <col min="4366" max="4366" width="10.5703125" style="2" customWidth="1"/>
    <col min="4367" max="4368" width="9.5703125" style="2" customWidth="1"/>
    <col min="4369" max="4617" width="43.5703125" style="2"/>
    <col min="4618" max="4618" width="48.28515625" style="2" customWidth="1"/>
    <col min="4619" max="4619" width="12.28515625" style="2" customWidth="1"/>
    <col min="4620" max="4620" width="11.5703125" style="2" customWidth="1"/>
    <col min="4621" max="4621" width="10.7109375" style="2" customWidth="1"/>
    <col min="4622" max="4622" width="10.5703125" style="2" customWidth="1"/>
    <col min="4623" max="4624" width="9.5703125" style="2" customWidth="1"/>
    <col min="4625" max="4873" width="43.5703125" style="2"/>
    <col min="4874" max="4874" width="48.28515625" style="2" customWidth="1"/>
    <col min="4875" max="4875" width="12.28515625" style="2" customWidth="1"/>
    <col min="4876" max="4876" width="11.5703125" style="2" customWidth="1"/>
    <col min="4877" max="4877" width="10.7109375" style="2" customWidth="1"/>
    <col min="4878" max="4878" width="10.5703125" style="2" customWidth="1"/>
    <col min="4879" max="4880" width="9.5703125" style="2" customWidth="1"/>
    <col min="4881" max="5129" width="43.5703125" style="2"/>
    <col min="5130" max="5130" width="48.28515625" style="2" customWidth="1"/>
    <col min="5131" max="5131" width="12.28515625" style="2" customWidth="1"/>
    <col min="5132" max="5132" width="11.5703125" style="2" customWidth="1"/>
    <col min="5133" max="5133" width="10.7109375" style="2" customWidth="1"/>
    <col min="5134" max="5134" width="10.5703125" style="2" customWidth="1"/>
    <col min="5135" max="5136" width="9.5703125" style="2" customWidth="1"/>
    <col min="5137" max="5385" width="43.5703125" style="2"/>
    <col min="5386" max="5386" width="48.28515625" style="2" customWidth="1"/>
    <col min="5387" max="5387" width="12.28515625" style="2" customWidth="1"/>
    <col min="5388" max="5388" width="11.5703125" style="2" customWidth="1"/>
    <col min="5389" max="5389" width="10.7109375" style="2" customWidth="1"/>
    <col min="5390" max="5390" width="10.5703125" style="2" customWidth="1"/>
    <col min="5391" max="5392" width="9.5703125" style="2" customWidth="1"/>
    <col min="5393" max="5641" width="43.5703125" style="2"/>
    <col min="5642" max="5642" width="48.28515625" style="2" customWidth="1"/>
    <col min="5643" max="5643" width="12.28515625" style="2" customWidth="1"/>
    <col min="5644" max="5644" width="11.5703125" style="2" customWidth="1"/>
    <col min="5645" max="5645" width="10.7109375" style="2" customWidth="1"/>
    <col min="5646" max="5646" width="10.5703125" style="2" customWidth="1"/>
    <col min="5647" max="5648" width="9.5703125" style="2" customWidth="1"/>
    <col min="5649" max="5897" width="43.5703125" style="2"/>
    <col min="5898" max="5898" width="48.28515625" style="2" customWidth="1"/>
    <col min="5899" max="5899" width="12.28515625" style="2" customWidth="1"/>
    <col min="5900" max="5900" width="11.5703125" style="2" customWidth="1"/>
    <col min="5901" max="5901" width="10.7109375" style="2" customWidth="1"/>
    <col min="5902" max="5902" width="10.5703125" style="2" customWidth="1"/>
    <col min="5903" max="5904" width="9.5703125" style="2" customWidth="1"/>
    <col min="5905" max="6153" width="43.5703125" style="2"/>
    <col min="6154" max="6154" width="48.28515625" style="2" customWidth="1"/>
    <col min="6155" max="6155" width="12.28515625" style="2" customWidth="1"/>
    <col min="6156" max="6156" width="11.5703125" style="2" customWidth="1"/>
    <col min="6157" max="6157" width="10.7109375" style="2" customWidth="1"/>
    <col min="6158" max="6158" width="10.5703125" style="2" customWidth="1"/>
    <col min="6159" max="6160" width="9.5703125" style="2" customWidth="1"/>
    <col min="6161" max="6409" width="43.5703125" style="2"/>
    <col min="6410" max="6410" width="48.28515625" style="2" customWidth="1"/>
    <col min="6411" max="6411" width="12.28515625" style="2" customWidth="1"/>
    <col min="6412" max="6412" width="11.5703125" style="2" customWidth="1"/>
    <col min="6413" max="6413" width="10.7109375" style="2" customWidth="1"/>
    <col min="6414" max="6414" width="10.5703125" style="2" customWidth="1"/>
    <col min="6415" max="6416" width="9.5703125" style="2" customWidth="1"/>
    <col min="6417" max="6665" width="43.5703125" style="2"/>
    <col min="6666" max="6666" width="48.28515625" style="2" customWidth="1"/>
    <col min="6667" max="6667" width="12.28515625" style="2" customWidth="1"/>
    <col min="6668" max="6668" width="11.5703125" style="2" customWidth="1"/>
    <col min="6669" max="6669" width="10.7109375" style="2" customWidth="1"/>
    <col min="6670" max="6670" width="10.5703125" style="2" customWidth="1"/>
    <col min="6671" max="6672" width="9.5703125" style="2" customWidth="1"/>
    <col min="6673" max="6921" width="43.5703125" style="2"/>
    <col min="6922" max="6922" width="48.28515625" style="2" customWidth="1"/>
    <col min="6923" max="6923" width="12.28515625" style="2" customWidth="1"/>
    <col min="6924" max="6924" width="11.5703125" style="2" customWidth="1"/>
    <col min="6925" max="6925" width="10.7109375" style="2" customWidth="1"/>
    <col min="6926" max="6926" width="10.5703125" style="2" customWidth="1"/>
    <col min="6927" max="6928" width="9.5703125" style="2" customWidth="1"/>
    <col min="6929" max="7177" width="43.5703125" style="2"/>
    <col min="7178" max="7178" width="48.28515625" style="2" customWidth="1"/>
    <col min="7179" max="7179" width="12.28515625" style="2" customWidth="1"/>
    <col min="7180" max="7180" width="11.5703125" style="2" customWidth="1"/>
    <col min="7181" max="7181" width="10.7109375" style="2" customWidth="1"/>
    <col min="7182" max="7182" width="10.5703125" style="2" customWidth="1"/>
    <col min="7183" max="7184" width="9.5703125" style="2" customWidth="1"/>
    <col min="7185" max="7433" width="43.5703125" style="2"/>
    <col min="7434" max="7434" width="48.28515625" style="2" customWidth="1"/>
    <col min="7435" max="7435" width="12.28515625" style="2" customWidth="1"/>
    <col min="7436" max="7436" width="11.5703125" style="2" customWidth="1"/>
    <col min="7437" max="7437" width="10.7109375" style="2" customWidth="1"/>
    <col min="7438" max="7438" width="10.5703125" style="2" customWidth="1"/>
    <col min="7439" max="7440" width="9.5703125" style="2" customWidth="1"/>
    <col min="7441" max="7689" width="43.5703125" style="2"/>
    <col min="7690" max="7690" width="48.28515625" style="2" customWidth="1"/>
    <col min="7691" max="7691" width="12.28515625" style="2" customWidth="1"/>
    <col min="7692" max="7692" width="11.5703125" style="2" customWidth="1"/>
    <col min="7693" max="7693" width="10.7109375" style="2" customWidth="1"/>
    <col min="7694" max="7694" width="10.5703125" style="2" customWidth="1"/>
    <col min="7695" max="7696" width="9.5703125" style="2" customWidth="1"/>
    <col min="7697" max="7945" width="43.5703125" style="2"/>
    <col min="7946" max="7946" width="48.28515625" style="2" customWidth="1"/>
    <col min="7947" max="7947" width="12.28515625" style="2" customWidth="1"/>
    <col min="7948" max="7948" width="11.5703125" style="2" customWidth="1"/>
    <col min="7949" max="7949" width="10.7109375" style="2" customWidth="1"/>
    <col min="7950" max="7950" width="10.5703125" style="2" customWidth="1"/>
    <col min="7951" max="7952" width="9.5703125" style="2" customWidth="1"/>
    <col min="7953" max="8201" width="43.5703125" style="2"/>
    <col min="8202" max="8202" width="48.28515625" style="2" customWidth="1"/>
    <col min="8203" max="8203" width="12.28515625" style="2" customWidth="1"/>
    <col min="8204" max="8204" width="11.5703125" style="2" customWidth="1"/>
    <col min="8205" max="8205" width="10.7109375" style="2" customWidth="1"/>
    <col min="8206" max="8206" width="10.5703125" style="2" customWidth="1"/>
    <col min="8207" max="8208" width="9.5703125" style="2" customWidth="1"/>
    <col min="8209" max="8457" width="43.5703125" style="2"/>
    <col min="8458" max="8458" width="48.28515625" style="2" customWidth="1"/>
    <col min="8459" max="8459" width="12.28515625" style="2" customWidth="1"/>
    <col min="8460" max="8460" width="11.5703125" style="2" customWidth="1"/>
    <col min="8461" max="8461" width="10.7109375" style="2" customWidth="1"/>
    <col min="8462" max="8462" width="10.5703125" style="2" customWidth="1"/>
    <col min="8463" max="8464" width="9.5703125" style="2" customWidth="1"/>
    <col min="8465" max="8713" width="43.5703125" style="2"/>
    <col min="8714" max="8714" width="48.28515625" style="2" customWidth="1"/>
    <col min="8715" max="8715" width="12.28515625" style="2" customWidth="1"/>
    <col min="8716" max="8716" width="11.5703125" style="2" customWidth="1"/>
    <col min="8717" max="8717" width="10.7109375" style="2" customWidth="1"/>
    <col min="8718" max="8718" width="10.5703125" style="2" customWidth="1"/>
    <col min="8719" max="8720" width="9.5703125" style="2" customWidth="1"/>
    <col min="8721" max="8969" width="43.5703125" style="2"/>
    <col min="8970" max="8970" width="48.28515625" style="2" customWidth="1"/>
    <col min="8971" max="8971" width="12.28515625" style="2" customWidth="1"/>
    <col min="8972" max="8972" width="11.5703125" style="2" customWidth="1"/>
    <col min="8973" max="8973" width="10.7109375" style="2" customWidth="1"/>
    <col min="8974" max="8974" width="10.5703125" style="2" customWidth="1"/>
    <col min="8975" max="8976" width="9.5703125" style="2" customWidth="1"/>
    <col min="8977" max="9225" width="43.5703125" style="2"/>
    <col min="9226" max="9226" width="48.28515625" style="2" customWidth="1"/>
    <col min="9227" max="9227" width="12.28515625" style="2" customWidth="1"/>
    <col min="9228" max="9228" width="11.5703125" style="2" customWidth="1"/>
    <col min="9229" max="9229" width="10.7109375" style="2" customWidth="1"/>
    <col min="9230" max="9230" width="10.5703125" style="2" customWidth="1"/>
    <col min="9231" max="9232" width="9.5703125" style="2" customWidth="1"/>
    <col min="9233" max="9481" width="43.5703125" style="2"/>
    <col min="9482" max="9482" width="48.28515625" style="2" customWidth="1"/>
    <col min="9483" max="9483" width="12.28515625" style="2" customWidth="1"/>
    <col min="9484" max="9484" width="11.5703125" style="2" customWidth="1"/>
    <col min="9485" max="9485" width="10.7109375" style="2" customWidth="1"/>
    <col min="9486" max="9486" width="10.5703125" style="2" customWidth="1"/>
    <col min="9487" max="9488" width="9.5703125" style="2" customWidth="1"/>
    <col min="9489" max="9737" width="43.5703125" style="2"/>
    <col min="9738" max="9738" width="48.28515625" style="2" customWidth="1"/>
    <col min="9739" max="9739" width="12.28515625" style="2" customWidth="1"/>
    <col min="9740" max="9740" width="11.5703125" style="2" customWidth="1"/>
    <col min="9741" max="9741" width="10.7109375" style="2" customWidth="1"/>
    <col min="9742" max="9742" width="10.5703125" style="2" customWidth="1"/>
    <col min="9743" max="9744" width="9.5703125" style="2" customWidth="1"/>
    <col min="9745" max="9993" width="43.5703125" style="2"/>
    <col min="9994" max="9994" width="48.28515625" style="2" customWidth="1"/>
    <col min="9995" max="9995" width="12.28515625" style="2" customWidth="1"/>
    <col min="9996" max="9996" width="11.5703125" style="2" customWidth="1"/>
    <col min="9997" max="9997" width="10.7109375" style="2" customWidth="1"/>
    <col min="9998" max="9998" width="10.5703125" style="2" customWidth="1"/>
    <col min="9999" max="10000" width="9.5703125" style="2" customWidth="1"/>
    <col min="10001" max="10249" width="43.5703125" style="2"/>
    <col min="10250" max="10250" width="48.28515625" style="2" customWidth="1"/>
    <col min="10251" max="10251" width="12.28515625" style="2" customWidth="1"/>
    <col min="10252" max="10252" width="11.5703125" style="2" customWidth="1"/>
    <col min="10253" max="10253" width="10.7109375" style="2" customWidth="1"/>
    <col min="10254" max="10254" width="10.5703125" style="2" customWidth="1"/>
    <col min="10255" max="10256" width="9.5703125" style="2" customWidth="1"/>
    <col min="10257" max="10505" width="43.5703125" style="2"/>
    <col min="10506" max="10506" width="48.28515625" style="2" customWidth="1"/>
    <col min="10507" max="10507" width="12.28515625" style="2" customWidth="1"/>
    <col min="10508" max="10508" width="11.5703125" style="2" customWidth="1"/>
    <col min="10509" max="10509" width="10.7109375" style="2" customWidth="1"/>
    <col min="10510" max="10510" width="10.5703125" style="2" customWidth="1"/>
    <col min="10511" max="10512" width="9.5703125" style="2" customWidth="1"/>
    <col min="10513" max="10761" width="43.5703125" style="2"/>
    <col min="10762" max="10762" width="48.28515625" style="2" customWidth="1"/>
    <col min="10763" max="10763" width="12.28515625" style="2" customWidth="1"/>
    <col min="10764" max="10764" width="11.5703125" style="2" customWidth="1"/>
    <col min="10765" max="10765" width="10.7109375" style="2" customWidth="1"/>
    <col min="10766" max="10766" width="10.5703125" style="2" customWidth="1"/>
    <col min="10767" max="10768" width="9.5703125" style="2" customWidth="1"/>
    <col min="10769" max="11017" width="43.5703125" style="2"/>
    <col min="11018" max="11018" width="48.28515625" style="2" customWidth="1"/>
    <col min="11019" max="11019" width="12.28515625" style="2" customWidth="1"/>
    <col min="11020" max="11020" width="11.5703125" style="2" customWidth="1"/>
    <col min="11021" max="11021" width="10.7109375" style="2" customWidth="1"/>
    <col min="11022" max="11022" width="10.5703125" style="2" customWidth="1"/>
    <col min="11023" max="11024" width="9.5703125" style="2" customWidth="1"/>
    <col min="11025" max="11273" width="43.5703125" style="2"/>
    <col min="11274" max="11274" width="48.28515625" style="2" customWidth="1"/>
    <col min="11275" max="11275" width="12.28515625" style="2" customWidth="1"/>
    <col min="11276" max="11276" width="11.5703125" style="2" customWidth="1"/>
    <col min="11277" max="11277" width="10.7109375" style="2" customWidth="1"/>
    <col min="11278" max="11278" width="10.5703125" style="2" customWidth="1"/>
    <col min="11279" max="11280" width="9.5703125" style="2" customWidth="1"/>
    <col min="11281" max="11529" width="43.5703125" style="2"/>
    <col min="11530" max="11530" width="48.28515625" style="2" customWidth="1"/>
    <col min="11531" max="11531" width="12.28515625" style="2" customWidth="1"/>
    <col min="11532" max="11532" width="11.5703125" style="2" customWidth="1"/>
    <col min="11533" max="11533" width="10.7109375" style="2" customWidth="1"/>
    <col min="11534" max="11534" width="10.5703125" style="2" customWidth="1"/>
    <col min="11535" max="11536" width="9.5703125" style="2" customWidth="1"/>
    <col min="11537" max="11785" width="43.5703125" style="2"/>
    <col min="11786" max="11786" width="48.28515625" style="2" customWidth="1"/>
    <col min="11787" max="11787" width="12.28515625" style="2" customWidth="1"/>
    <col min="11788" max="11788" width="11.5703125" style="2" customWidth="1"/>
    <col min="11789" max="11789" width="10.7109375" style="2" customWidth="1"/>
    <col min="11790" max="11790" width="10.5703125" style="2" customWidth="1"/>
    <col min="11791" max="11792" width="9.5703125" style="2" customWidth="1"/>
    <col min="11793" max="12041" width="43.5703125" style="2"/>
    <col min="12042" max="12042" width="48.28515625" style="2" customWidth="1"/>
    <col min="12043" max="12043" width="12.28515625" style="2" customWidth="1"/>
    <col min="12044" max="12044" width="11.5703125" style="2" customWidth="1"/>
    <col min="12045" max="12045" width="10.7109375" style="2" customWidth="1"/>
    <col min="12046" max="12046" width="10.5703125" style="2" customWidth="1"/>
    <col min="12047" max="12048" width="9.5703125" style="2" customWidth="1"/>
    <col min="12049" max="12297" width="43.5703125" style="2"/>
    <col min="12298" max="12298" width="48.28515625" style="2" customWidth="1"/>
    <col min="12299" max="12299" width="12.28515625" style="2" customWidth="1"/>
    <col min="12300" max="12300" width="11.5703125" style="2" customWidth="1"/>
    <col min="12301" max="12301" width="10.7109375" style="2" customWidth="1"/>
    <col min="12302" max="12302" width="10.5703125" style="2" customWidth="1"/>
    <col min="12303" max="12304" width="9.5703125" style="2" customWidth="1"/>
    <col min="12305" max="12553" width="43.5703125" style="2"/>
    <col min="12554" max="12554" width="48.28515625" style="2" customWidth="1"/>
    <col min="12555" max="12555" width="12.28515625" style="2" customWidth="1"/>
    <col min="12556" max="12556" width="11.5703125" style="2" customWidth="1"/>
    <col min="12557" max="12557" width="10.7109375" style="2" customWidth="1"/>
    <col min="12558" max="12558" width="10.5703125" style="2" customWidth="1"/>
    <col min="12559" max="12560" width="9.5703125" style="2" customWidth="1"/>
    <col min="12561" max="12809" width="43.5703125" style="2"/>
    <col min="12810" max="12810" width="48.28515625" style="2" customWidth="1"/>
    <col min="12811" max="12811" width="12.28515625" style="2" customWidth="1"/>
    <col min="12812" max="12812" width="11.5703125" style="2" customWidth="1"/>
    <col min="12813" max="12813" width="10.7109375" style="2" customWidth="1"/>
    <col min="12814" max="12814" width="10.5703125" style="2" customWidth="1"/>
    <col min="12815" max="12816" width="9.5703125" style="2" customWidth="1"/>
    <col min="12817" max="13065" width="43.5703125" style="2"/>
    <col min="13066" max="13066" width="48.28515625" style="2" customWidth="1"/>
    <col min="13067" max="13067" width="12.28515625" style="2" customWidth="1"/>
    <col min="13068" max="13068" width="11.5703125" style="2" customWidth="1"/>
    <col min="13069" max="13069" width="10.7109375" style="2" customWidth="1"/>
    <col min="13070" max="13070" width="10.5703125" style="2" customWidth="1"/>
    <col min="13071" max="13072" width="9.5703125" style="2" customWidth="1"/>
    <col min="13073" max="13321" width="43.5703125" style="2"/>
    <col min="13322" max="13322" width="48.28515625" style="2" customWidth="1"/>
    <col min="13323" max="13323" width="12.28515625" style="2" customWidth="1"/>
    <col min="13324" max="13324" width="11.5703125" style="2" customWidth="1"/>
    <col min="13325" max="13325" width="10.7109375" style="2" customWidth="1"/>
    <col min="13326" max="13326" width="10.5703125" style="2" customWidth="1"/>
    <col min="13327" max="13328" width="9.5703125" style="2" customWidth="1"/>
    <col min="13329" max="13577" width="43.5703125" style="2"/>
    <col min="13578" max="13578" width="48.28515625" style="2" customWidth="1"/>
    <col min="13579" max="13579" width="12.28515625" style="2" customWidth="1"/>
    <col min="13580" max="13580" width="11.5703125" style="2" customWidth="1"/>
    <col min="13581" max="13581" width="10.7109375" style="2" customWidth="1"/>
    <col min="13582" max="13582" width="10.5703125" style="2" customWidth="1"/>
    <col min="13583" max="13584" width="9.5703125" style="2" customWidth="1"/>
    <col min="13585" max="13833" width="43.5703125" style="2"/>
    <col min="13834" max="13834" width="48.28515625" style="2" customWidth="1"/>
    <col min="13835" max="13835" width="12.28515625" style="2" customWidth="1"/>
    <col min="13836" max="13836" width="11.5703125" style="2" customWidth="1"/>
    <col min="13837" max="13837" width="10.7109375" style="2" customWidth="1"/>
    <col min="13838" max="13838" width="10.5703125" style="2" customWidth="1"/>
    <col min="13839" max="13840" width="9.5703125" style="2" customWidth="1"/>
    <col min="13841" max="14089" width="43.5703125" style="2"/>
    <col min="14090" max="14090" width="48.28515625" style="2" customWidth="1"/>
    <col min="14091" max="14091" width="12.28515625" style="2" customWidth="1"/>
    <col min="14092" max="14092" width="11.5703125" style="2" customWidth="1"/>
    <col min="14093" max="14093" width="10.7109375" style="2" customWidth="1"/>
    <col min="14094" max="14094" width="10.5703125" style="2" customWidth="1"/>
    <col min="14095" max="14096" width="9.5703125" style="2" customWidth="1"/>
    <col min="14097" max="14345" width="43.5703125" style="2"/>
    <col min="14346" max="14346" width="48.28515625" style="2" customWidth="1"/>
    <col min="14347" max="14347" width="12.28515625" style="2" customWidth="1"/>
    <col min="14348" max="14348" width="11.5703125" style="2" customWidth="1"/>
    <col min="14349" max="14349" width="10.7109375" style="2" customWidth="1"/>
    <col min="14350" max="14350" width="10.5703125" style="2" customWidth="1"/>
    <col min="14351" max="14352" width="9.5703125" style="2" customWidth="1"/>
    <col min="14353" max="14601" width="43.5703125" style="2"/>
    <col min="14602" max="14602" width="48.28515625" style="2" customWidth="1"/>
    <col min="14603" max="14603" width="12.28515625" style="2" customWidth="1"/>
    <col min="14604" max="14604" width="11.5703125" style="2" customWidth="1"/>
    <col min="14605" max="14605" width="10.7109375" style="2" customWidth="1"/>
    <col min="14606" max="14606" width="10.5703125" style="2" customWidth="1"/>
    <col min="14607" max="14608" width="9.5703125" style="2" customWidth="1"/>
    <col min="14609" max="14857" width="43.5703125" style="2"/>
    <col min="14858" max="14858" width="48.28515625" style="2" customWidth="1"/>
    <col min="14859" max="14859" width="12.28515625" style="2" customWidth="1"/>
    <col min="14860" max="14860" width="11.5703125" style="2" customWidth="1"/>
    <col min="14861" max="14861" width="10.7109375" style="2" customWidth="1"/>
    <col min="14862" max="14862" width="10.5703125" style="2" customWidth="1"/>
    <col min="14863" max="14864" width="9.5703125" style="2" customWidth="1"/>
    <col min="14865" max="15113" width="43.5703125" style="2"/>
    <col min="15114" max="15114" width="48.28515625" style="2" customWidth="1"/>
    <col min="15115" max="15115" width="12.28515625" style="2" customWidth="1"/>
    <col min="15116" max="15116" width="11.5703125" style="2" customWidth="1"/>
    <col min="15117" max="15117" width="10.7109375" style="2" customWidth="1"/>
    <col min="15118" max="15118" width="10.5703125" style="2" customWidth="1"/>
    <col min="15119" max="15120" width="9.5703125" style="2" customWidth="1"/>
    <col min="15121" max="15369" width="43.5703125" style="2"/>
    <col min="15370" max="15370" width="48.28515625" style="2" customWidth="1"/>
    <col min="15371" max="15371" width="12.28515625" style="2" customWidth="1"/>
    <col min="15372" max="15372" width="11.5703125" style="2" customWidth="1"/>
    <col min="15373" max="15373" width="10.7109375" style="2" customWidth="1"/>
    <col min="15374" max="15374" width="10.5703125" style="2" customWidth="1"/>
    <col min="15375" max="15376" width="9.5703125" style="2" customWidth="1"/>
    <col min="15377" max="15625" width="43.5703125" style="2"/>
    <col min="15626" max="15626" width="48.28515625" style="2" customWidth="1"/>
    <col min="15627" max="15627" width="12.28515625" style="2" customWidth="1"/>
    <col min="15628" max="15628" width="11.5703125" style="2" customWidth="1"/>
    <col min="15629" max="15629" width="10.7109375" style="2" customWidth="1"/>
    <col min="15630" max="15630" width="10.5703125" style="2" customWidth="1"/>
    <col min="15631" max="15632" width="9.5703125" style="2" customWidth="1"/>
    <col min="15633" max="15881" width="43.5703125" style="2"/>
    <col min="15882" max="15882" width="48.28515625" style="2" customWidth="1"/>
    <col min="15883" max="15883" width="12.28515625" style="2" customWidth="1"/>
    <col min="15884" max="15884" width="11.5703125" style="2" customWidth="1"/>
    <col min="15885" max="15885" width="10.7109375" style="2" customWidth="1"/>
    <col min="15886" max="15886" width="10.5703125" style="2" customWidth="1"/>
    <col min="15887" max="15888" width="9.5703125" style="2" customWidth="1"/>
    <col min="15889" max="16137" width="43.5703125" style="2"/>
    <col min="16138" max="16138" width="48.28515625" style="2" customWidth="1"/>
    <col min="16139" max="16139" width="12.28515625" style="2" customWidth="1"/>
    <col min="16140" max="16140" width="11.5703125" style="2" customWidth="1"/>
    <col min="16141" max="16141" width="10.7109375" style="2" customWidth="1"/>
    <col min="16142" max="16142" width="10.5703125" style="2" customWidth="1"/>
    <col min="16143" max="16144" width="9.5703125" style="2" customWidth="1"/>
    <col min="16145" max="16384" width="43.5703125" style="2"/>
  </cols>
  <sheetData>
    <row r="1" spans="1:18" ht="26.2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5" customFormat="1" ht="2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0"/>
      <c r="R2" s="6"/>
    </row>
    <row r="3" spans="1:18" s="7" customFormat="1" ht="162.75" customHeight="1" thickTop="1" thickBot="1">
      <c r="A3" s="25" t="s">
        <v>2</v>
      </c>
      <c r="B3" s="26" t="s">
        <v>81</v>
      </c>
      <c r="C3" s="27" t="s">
        <v>0</v>
      </c>
      <c r="D3" s="27" t="s">
        <v>82</v>
      </c>
      <c r="E3" s="27" t="s">
        <v>83</v>
      </c>
      <c r="F3" s="27" t="s">
        <v>84</v>
      </c>
      <c r="G3" s="27" t="s">
        <v>85</v>
      </c>
      <c r="H3" s="27" t="s">
        <v>86</v>
      </c>
      <c r="I3" s="27" t="s">
        <v>87</v>
      </c>
      <c r="J3" s="27" t="s">
        <v>97</v>
      </c>
      <c r="K3" s="27" t="s">
        <v>88</v>
      </c>
      <c r="L3" s="27" t="s">
        <v>89</v>
      </c>
      <c r="M3" s="27" t="s">
        <v>90</v>
      </c>
      <c r="N3" s="27" t="s">
        <v>91</v>
      </c>
      <c r="O3" s="27" t="s">
        <v>92</v>
      </c>
      <c r="P3" s="27" t="s">
        <v>93</v>
      </c>
      <c r="Q3" s="27" t="s">
        <v>112</v>
      </c>
      <c r="R3" s="27" t="s">
        <v>101</v>
      </c>
    </row>
    <row r="4" spans="1:18" s="8" customFormat="1" ht="21.75" customHeight="1" thickTop="1" thickBot="1">
      <c r="A4" s="28" t="s">
        <v>3</v>
      </c>
      <c r="B4" s="28" t="s">
        <v>130</v>
      </c>
      <c r="C4" s="29">
        <v>312.7</v>
      </c>
      <c r="D4" s="30">
        <v>998</v>
      </c>
      <c r="E4" s="29">
        <v>117.2</v>
      </c>
      <c r="F4" s="29">
        <v>116.2</v>
      </c>
      <c r="G4" s="29">
        <v>232.6</v>
      </c>
      <c r="H4" s="29">
        <v>279.5</v>
      </c>
      <c r="I4" s="29">
        <v>71.599999999999994</v>
      </c>
      <c r="J4" s="29">
        <v>105.1</v>
      </c>
      <c r="K4" s="30">
        <v>20.399999999999999</v>
      </c>
      <c r="L4" s="29">
        <v>16.7</v>
      </c>
      <c r="M4" s="29">
        <v>209.8</v>
      </c>
      <c r="N4" s="29">
        <v>73.099999999999994</v>
      </c>
      <c r="O4" s="29">
        <v>41.5</v>
      </c>
      <c r="P4" s="30">
        <v>2294</v>
      </c>
      <c r="Q4" s="29">
        <f>SUM(C4:O4)</f>
        <v>2594.3999999999996</v>
      </c>
      <c r="R4" s="31"/>
    </row>
    <row r="5" spans="1:18" s="8" customFormat="1" ht="21.75" customHeight="1" thickTop="1" thickBot="1">
      <c r="A5" s="28" t="s">
        <v>98</v>
      </c>
      <c r="B5" s="28" t="s">
        <v>96</v>
      </c>
      <c r="C5" s="29">
        <v>5</v>
      </c>
      <c r="D5" s="30">
        <v>1</v>
      </c>
      <c r="E5" s="29">
        <v>3</v>
      </c>
      <c r="F5" s="29">
        <v>1</v>
      </c>
      <c r="G5" s="29">
        <v>4</v>
      </c>
      <c r="H5" s="29">
        <v>5</v>
      </c>
      <c r="I5" s="29">
        <v>6</v>
      </c>
      <c r="J5" s="29">
        <v>3</v>
      </c>
      <c r="K5" s="29">
        <v>2</v>
      </c>
      <c r="L5" s="29">
        <v>5</v>
      </c>
      <c r="M5" s="29">
        <v>6</v>
      </c>
      <c r="N5" s="29">
        <v>2</v>
      </c>
      <c r="O5" s="29">
        <v>4</v>
      </c>
      <c r="P5" s="29">
        <f>C5+D5+E5+F5+G5+H5+I5+J5+K5+L5+M5+N5+O5</f>
        <v>47</v>
      </c>
      <c r="Q5" s="29"/>
      <c r="R5" s="31"/>
    </row>
    <row r="6" spans="1:18" ht="21.75" customHeight="1" thickTop="1" thickBot="1">
      <c r="A6" s="28" t="s">
        <v>4</v>
      </c>
      <c r="B6" s="28" t="s">
        <v>94</v>
      </c>
      <c r="C6" s="29">
        <v>3154</v>
      </c>
      <c r="D6" s="30">
        <v>9857</v>
      </c>
      <c r="E6" s="29">
        <v>915</v>
      </c>
      <c r="F6" s="29">
        <v>1184</v>
      </c>
      <c r="G6" s="29">
        <v>1839</v>
      </c>
      <c r="H6" s="29">
        <v>2212</v>
      </c>
      <c r="I6" s="29">
        <v>3286</v>
      </c>
      <c r="J6" s="29">
        <v>1239</v>
      </c>
      <c r="K6" s="29">
        <v>1702</v>
      </c>
      <c r="L6" s="29">
        <v>1454</v>
      </c>
      <c r="M6" s="29">
        <v>3535</v>
      </c>
      <c r="N6" s="29">
        <v>953</v>
      </c>
      <c r="O6" s="29">
        <v>2469</v>
      </c>
      <c r="P6" s="29">
        <f>C6+D6+E6+F6+G6+H6+I6+J6+K6+L6+M6+N6+O6</f>
        <v>33799</v>
      </c>
      <c r="Q6" s="29">
        <v>29772</v>
      </c>
      <c r="R6" s="32" t="s">
        <v>115</v>
      </c>
    </row>
    <row r="7" spans="1:18" ht="21.75" customHeight="1" thickTop="1" thickBot="1">
      <c r="A7" s="28" t="s">
        <v>5</v>
      </c>
      <c r="B7" s="28" t="s">
        <v>94</v>
      </c>
      <c r="C7" s="29">
        <v>2835</v>
      </c>
      <c r="D7" s="29">
        <v>7885</v>
      </c>
      <c r="E7" s="29">
        <v>797</v>
      </c>
      <c r="F7" s="29">
        <v>1112</v>
      </c>
      <c r="G7" s="29">
        <v>1483</v>
      </c>
      <c r="H7" s="29">
        <v>1793</v>
      </c>
      <c r="I7" s="29">
        <v>3043</v>
      </c>
      <c r="J7" s="29">
        <v>1170</v>
      </c>
      <c r="K7" s="29">
        <v>1647</v>
      </c>
      <c r="L7" s="29">
        <v>1401</v>
      </c>
      <c r="M7" s="29">
        <v>2191</v>
      </c>
      <c r="N7" s="29">
        <v>22</v>
      </c>
      <c r="O7" s="29">
        <v>125</v>
      </c>
      <c r="P7" s="29">
        <f t="shared" ref="P7:P21" si="0">C7+D7+E7+F7+G7+H7+I7+J7+K7+L7+M7+N7+O7</f>
        <v>25504</v>
      </c>
      <c r="Q7" s="29"/>
      <c r="R7" s="32"/>
    </row>
    <row r="8" spans="1:18" ht="21.75" customHeight="1" thickTop="1" thickBot="1">
      <c r="A8" s="28" t="s">
        <v>6</v>
      </c>
      <c r="B8" s="28" t="s">
        <v>94</v>
      </c>
      <c r="C8" s="29">
        <v>319</v>
      </c>
      <c r="D8" s="29">
        <v>1972</v>
      </c>
      <c r="E8" s="29">
        <v>118</v>
      </c>
      <c r="F8" s="29">
        <v>61</v>
      </c>
      <c r="G8" s="29">
        <v>245</v>
      </c>
      <c r="H8" s="29">
        <v>419</v>
      </c>
      <c r="I8" s="29">
        <v>243</v>
      </c>
      <c r="J8" s="29">
        <v>141</v>
      </c>
      <c r="K8" s="29">
        <v>55</v>
      </c>
      <c r="L8" s="29">
        <v>53</v>
      </c>
      <c r="M8" s="29">
        <v>1344</v>
      </c>
      <c r="N8" s="29">
        <v>963</v>
      </c>
      <c r="O8" s="29">
        <v>2106</v>
      </c>
      <c r="P8" s="29">
        <f t="shared" si="0"/>
        <v>8039</v>
      </c>
      <c r="Q8" s="29"/>
      <c r="R8" s="32"/>
    </row>
    <row r="9" spans="1:18" ht="21.75" customHeight="1" thickTop="1" thickBot="1">
      <c r="A9" s="28" t="s">
        <v>7</v>
      </c>
      <c r="B9" s="28" t="s">
        <v>94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2"/>
    </row>
    <row r="10" spans="1:18" ht="21.75" customHeight="1" thickTop="1" thickBot="1">
      <c r="A10" s="28" t="s">
        <v>8</v>
      </c>
      <c r="B10" s="28" t="s">
        <v>94</v>
      </c>
      <c r="C10" s="29">
        <v>23</v>
      </c>
      <c r="D10" s="29">
        <v>102</v>
      </c>
      <c r="E10" s="29">
        <v>5</v>
      </c>
      <c r="F10" s="29">
        <v>13</v>
      </c>
      <c r="G10" s="29">
        <v>14</v>
      </c>
      <c r="H10" s="29">
        <v>17</v>
      </c>
      <c r="I10" s="29">
        <v>48</v>
      </c>
      <c r="J10" s="29">
        <v>14</v>
      </c>
      <c r="K10" s="29">
        <v>13</v>
      </c>
      <c r="L10" s="29">
        <v>16</v>
      </c>
      <c r="M10" s="29">
        <v>33</v>
      </c>
      <c r="N10" s="29">
        <v>1</v>
      </c>
      <c r="O10" s="29">
        <v>27</v>
      </c>
      <c r="P10" s="29">
        <f t="shared" si="0"/>
        <v>326</v>
      </c>
      <c r="Q10" s="29">
        <v>386</v>
      </c>
      <c r="R10" s="32" t="s">
        <v>115</v>
      </c>
    </row>
    <row r="11" spans="1:18" ht="21.75" customHeight="1" thickTop="1" thickBot="1">
      <c r="A11" s="28" t="s">
        <v>9</v>
      </c>
      <c r="B11" s="28" t="s">
        <v>94</v>
      </c>
      <c r="C11" s="29">
        <v>39</v>
      </c>
      <c r="D11" s="29">
        <v>108</v>
      </c>
      <c r="E11" s="29">
        <v>13</v>
      </c>
      <c r="F11" s="29">
        <v>11</v>
      </c>
      <c r="G11" s="29">
        <v>38</v>
      </c>
      <c r="H11" s="29">
        <v>34</v>
      </c>
      <c r="I11" s="29">
        <v>45</v>
      </c>
      <c r="J11" s="29">
        <v>17</v>
      </c>
      <c r="K11" s="29">
        <v>28</v>
      </c>
      <c r="L11" s="29">
        <v>27</v>
      </c>
      <c r="M11" s="29">
        <v>78</v>
      </c>
      <c r="N11" s="29">
        <v>14</v>
      </c>
      <c r="O11" s="29">
        <v>29</v>
      </c>
      <c r="P11" s="29">
        <f t="shared" si="0"/>
        <v>481</v>
      </c>
      <c r="Q11" s="29">
        <v>533</v>
      </c>
      <c r="R11" s="32" t="s">
        <v>115</v>
      </c>
    </row>
    <row r="12" spans="1:18" ht="21.75" customHeight="1" thickTop="1" thickBot="1">
      <c r="A12" s="28" t="s">
        <v>10</v>
      </c>
      <c r="B12" s="28" t="s">
        <v>94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2"/>
    </row>
    <row r="13" spans="1:18" ht="21.75" customHeight="1" thickTop="1" thickBot="1">
      <c r="A13" s="28" t="s">
        <v>11</v>
      </c>
      <c r="B13" s="28" t="s">
        <v>94</v>
      </c>
      <c r="C13" s="29">
        <v>54</v>
      </c>
      <c r="D13" s="29">
        <v>147</v>
      </c>
      <c r="E13" s="29">
        <v>23</v>
      </c>
      <c r="F13" s="29">
        <v>13</v>
      </c>
      <c r="G13" s="29">
        <v>33</v>
      </c>
      <c r="H13" s="29">
        <v>45</v>
      </c>
      <c r="I13" s="29">
        <v>82</v>
      </c>
      <c r="J13" s="29">
        <v>24</v>
      </c>
      <c r="K13" s="29">
        <v>43</v>
      </c>
      <c r="L13" s="29">
        <v>29</v>
      </c>
      <c r="M13" s="29">
        <v>96</v>
      </c>
      <c r="N13" s="29">
        <v>14</v>
      </c>
      <c r="O13" s="29">
        <v>32</v>
      </c>
      <c r="P13" s="29">
        <f t="shared" si="0"/>
        <v>635</v>
      </c>
      <c r="Q13" s="29"/>
      <c r="R13" s="31"/>
    </row>
    <row r="14" spans="1:18" ht="21.75" customHeight="1" thickTop="1" thickBot="1">
      <c r="A14" s="28" t="s">
        <v>12</v>
      </c>
      <c r="B14" s="28" t="s">
        <v>94</v>
      </c>
      <c r="C14" s="29">
        <v>39</v>
      </c>
      <c r="D14" s="29">
        <v>151</v>
      </c>
      <c r="E14" s="29">
        <v>18</v>
      </c>
      <c r="F14" s="29">
        <v>29</v>
      </c>
      <c r="G14" s="29">
        <v>51</v>
      </c>
      <c r="H14" s="29">
        <v>64</v>
      </c>
      <c r="I14" s="29">
        <v>92</v>
      </c>
      <c r="J14" s="29">
        <v>11</v>
      </c>
      <c r="K14" s="29">
        <v>30</v>
      </c>
      <c r="L14" s="29">
        <v>29</v>
      </c>
      <c r="M14" s="29">
        <v>102</v>
      </c>
      <c r="N14" s="29">
        <v>3</v>
      </c>
      <c r="O14" s="29">
        <v>38</v>
      </c>
      <c r="P14" s="29">
        <f t="shared" si="0"/>
        <v>657</v>
      </c>
      <c r="Q14" s="29"/>
      <c r="R14" s="31"/>
    </row>
    <row r="15" spans="1:18" ht="21.75" customHeight="1" thickTop="1" thickBot="1">
      <c r="A15" s="28" t="s">
        <v>13</v>
      </c>
      <c r="B15" s="28" t="s">
        <v>94</v>
      </c>
      <c r="C15" s="29">
        <v>1766</v>
      </c>
      <c r="D15" s="29">
        <v>5776</v>
      </c>
      <c r="E15" s="29">
        <v>494</v>
      </c>
      <c r="F15" s="29">
        <v>506</v>
      </c>
      <c r="G15" s="29">
        <v>967</v>
      </c>
      <c r="H15" s="29">
        <v>1090</v>
      </c>
      <c r="I15" s="29">
        <v>1851</v>
      </c>
      <c r="J15" s="29">
        <v>750</v>
      </c>
      <c r="K15" s="29">
        <v>869</v>
      </c>
      <c r="L15" s="29">
        <v>718</v>
      </c>
      <c r="M15" s="29">
        <v>1909</v>
      </c>
      <c r="N15" s="29">
        <v>521</v>
      </c>
      <c r="O15" s="29">
        <v>1303</v>
      </c>
      <c r="P15" s="29">
        <f t="shared" si="0"/>
        <v>18520</v>
      </c>
      <c r="Q15" s="29"/>
      <c r="R15" s="31"/>
    </row>
    <row r="16" spans="1:18" ht="21.75" customHeight="1" thickTop="1" thickBot="1">
      <c r="A16" s="28" t="s">
        <v>14</v>
      </c>
      <c r="B16" s="28" t="s">
        <v>94</v>
      </c>
      <c r="C16" s="29">
        <v>934</v>
      </c>
      <c r="D16" s="29">
        <v>2936</v>
      </c>
      <c r="E16" s="29">
        <v>267</v>
      </c>
      <c r="F16" s="29">
        <v>235</v>
      </c>
      <c r="G16" s="29">
        <v>521</v>
      </c>
      <c r="H16" s="29">
        <v>579</v>
      </c>
      <c r="I16" s="29">
        <v>762</v>
      </c>
      <c r="J16" s="29">
        <v>401</v>
      </c>
      <c r="K16" s="29">
        <v>411</v>
      </c>
      <c r="L16" s="29">
        <v>284</v>
      </c>
      <c r="M16" s="29">
        <v>945</v>
      </c>
      <c r="N16" s="29">
        <v>258</v>
      </c>
      <c r="O16" s="29">
        <v>692</v>
      </c>
      <c r="P16" s="29">
        <f t="shared" si="0"/>
        <v>9225</v>
      </c>
      <c r="Q16" s="29"/>
      <c r="R16" s="31"/>
    </row>
    <row r="17" spans="1:18" ht="21.75" customHeight="1" thickTop="1" thickBot="1">
      <c r="A17" s="28" t="s">
        <v>15</v>
      </c>
      <c r="B17" s="28" t="s">
        <v>94</v>
      </c>
      <c r="C17" s="29">
        <v>832</v>
      </c>
      <c r="D17" s="29">
        <v>2840</v>
      </c>
      <c r="E17" s="29">
        <v>227</v>
      </c>
      <c r="F17" s="29">
        <v>271</v>
      </c>
      <c r="G17" s="29">
        <v>446</v>
      </c>
      <c r="H17" s="29">
        <v>511</v>
      </c>
      <c r="I17" s="29">
        <v>1089</v>
      </c>
      <c r="J17" s="29">
        <v>349</v>
      </c>
      <c r="K17" s="29">
        <v>458</v>
      </c>
      <c r="L17" s="29">
        <v>434</v>
      </c>
      <c r="M17" s="29">
        <v>964</v>
      </c>
      <c r="N17" s="29">
        <v>263</v>
      </c>
      <c r="O17" s="29">
        <v>611</v>
      </c>
      <c r="P17" s="29">
        <f t="shared" si="0"/>
        <v>9295</v>
      </c>
      <c r="Q17" s="29"/>
      <c r="R17" s="31"/>
    </row>
    <row r="18" spans="1:18" ht="21.75" customHeight="1" thickTop="1" thickBot="1">
      <c r="A18" s="28" t="s">
        <v>102</v>
      </c>
      <c r="B18" s="28" t="s">
        <v>94</v>
      </c>
      <c r="C18" s="29">
        <v>847</v>
      </c>
      <c r="D18" s="29">
        <v>3314</v>
      </c>
      <c r="E18" s="29">
        <v>240</v>
      </c>
      <c r="F18" s="29">
        <v>439</v>
      </c>
      <c r="G18" s="29">
        <v>555</v>
      </c>
      <c r="H18" s="29">
        <v>770</v>
      </c>
      <c r="I18" s="29">
        <v>821</v>
      </c>
      <c r="J18" s="29">
        <v>269</v>
      </c>
      <c r="K18" s="29">
        <v>549</v>
      </c>
      <c r="L18" s="29">
        <v>521</v>
      </c>
      <c r="M18" s="29">
        <v>1053</v>
      </c>
      <c r="N18" s="29">
        <v>274</v>
      </c>
      <c r="O18" s="29">
        <v>715</v>
      </c>
      <c r="P18" s="29">
        <f t="shared" si="0"/>
        <v>10367</v>
      </c>
      <c r="Q18" s="29">
        <v>11067</v>
      </c>
      <c r="R18" s="31" t="s">
        <v>114</v>
      </c>
    </row>
    <row r="19" spans="1:18" ht="21.75" customHeight="1" thickTop="1" thickBot="1">
      <c r="A19" s="28" t="s">
        <v>14</v>
      </c>
      <c r="B19" s="28" t="s">
        <v>94</v>
      </c>
      <c r="C19" s="29">
        <v>272</v>
      </c>
      <c r="D19" s="29">
        <v>684</v>
      </c>
      <c r="E19" s="29">
        <v>71</v>
      </c>
      <c r="F19" s="29">
        <v>258</v>
      </c>
      <c r="G19" s="29">
        <v>200</v>
      </c>
      <c r="H19" s="29">
        <v>251</v>
      </c>
      <c r="I19" s="29">
        <v>350</v>
      </c>
      <c r="J19" s="29">
        <v>84</v>
      </c>
      <c r="K19" s="29">
        <v>169</v>
      </c>
      <c r="L19" s="29">
        <v>205</v>
      </c>
      <c r="M19" s="29">
        <v>341</v>
      </c>
      <c r="N19" s="29">
        <v>77</v>
      </c>
      <c r="O19" s="29">
        <v>278</v>
      </c>
      <c r="P19" s="29">
        <f t="shared" si="0"/>
        <v>3240</v>
      </c>
      <c r="Q19" s="29">
        <v>2443</v>
      </c>
      <c r="R19" s="31" t="s">
        <v>114</v>
      </c>
    </row>
    <row r="20" spans="1:18" ht="21.75" customHeight="1" thickTop="1" thickBot="1">
      <c r="A20" s="28" t="s">
        <v>15</v>
      </c>
      <c r="B20" s="28" t="s">
        <v>94</v>
      </c>
      <c r="C20" s="29">
        <v>575</v>
      </c>
      <c r="D20" s="29">
        <v>1812</v>
      </c>
      <c r="E20" s="29">
        <v>169</v>
      </c>
      <c r="F20" s="29">
        <v>191</v>
      </c>
      <c r="G20" s="29">
        <v>355</v>
      </c>
      <c r="H20" s="29">
        <v>519</v>
      </c>
      <c r="I20" s="29">
        <v>677</v>
      </c>
      <c r="J20" s="29">
        <v>185</v>
      </c>
      <c r="K20" s="29">
        <v>380</v>
      </c>
      <c r="L20" s="29">
        <v>316</v>
      </c>
      <c r="M20" s="29">
        <v>712</v>
      </c>
      <c r="N20" s="29">
        <v>197</v>
      </c>
      <c r="O20" s="29">
        <v>437</v>
      </c>
      <c r="P20" s="29">
        <f t="shared" si="0"/>
        <v>6525</v>
      </c>
      <c r="Q20" s="29">
        <v>6054</v>
      </c>
      <c r="R20" s="31" t="s">
        <v>114</v>
      </c>
    </row>
    <row r="21" spans="1:18" ht="21.75" customHeight="1" thickTop="1" thickBot="1">
      <c r="A21" s="33" t="s">
        <v>16</v>
      </c>
      <c r="B21" s="33" t="s">
        <v>94</v>
      </c>
      <c r="C21" s="34">
        <v>541</v>
      </c>
      <c r="D21" s="34">
        <v>1842</v>
      </c>
      <c r="E21" s="34">
        <v>181</v>
      </c>
      <c r="F21" s="34">
        <v>239</v>
      </c>
      <c r="G21" s="34">
        <v>317</v>
      </c>
      <c r="H21" s="34">
        <v>352</v>
      </c>
      <c r="I21" s="34">
        <v>614</v>
      </c>
      <c r="J21" s="34">
        <v>220</v>
      </c>
      <c r="K21" s="34">
        <v>284</v>
      </c>
      <c r="L21" s="34">
        <v>215</v>
      </c>
      <c r="M21" s="34">
        <v>573</v>
      </c>
      <c r="N21" s="34">
        <v>158</v>
      </c>
      <c r="O21" s="34">
        <v>451</v>
      </c>
      <c r="P21" s="29">
        <f t="shared" si="0"/>
        <v>5987</v>
      </c>
      <c r="Q21" s="29"/>
      <c r="R21" s="31"/>
    </row>
    <row r="22" spans="1:18" ht="21.75" thickTop="1" thickBot="1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8" s="8" customFormat="1" ht="173.25" customHeight="1" thickTop="1" thickBot="1">
      <c r="A23" s="25" t="s">
        <v>2</v>
      </c>
      <c r="B23" s="26" t="s">
        <v>81</v>
      </c>
      <c r="C23" s="27" t="s">
        <v>0</v>
      </c>
      <c r="D23" s="27" t="s">
        <v>82</v>
      </c>
      <c r="E23" s="27" t="s">
        <v>83</v>
      </c>
      <c r="F23" s="27" t="s">
        <v>84</v>
      </c>
      <c r="G23" s="27" t="s">
        <v>85</v>
      </c>
      <c r="H23" s="27" t="s">
        <v>86</v>
      </c>
      <c r="I23" s="27" t="s">
        <v>87</v>
      </c>
      <c r="J23" s="27" t="s">
        <v>97</v>
      </c>
      <c r="K23" s="27" t="s">
        <v>88</v>
      </c>
      <c r="L23" s="27" t="s">
        <v>89</v>
      </c>
      <c r="M23" s="27" t="s">
        <v>90</v>
      </c>
      <c r="N23" s="27" t="s">
        <v>91</v>
      </c>
      <c r="O23" s="27" t="s">
        <v>92</v>
      </c>
      <c r="P23" s="27" t="s">
        <v>93</v>
      </c>
      <c r="Q23" s="27" t="s">
        <v>113</v>
      </c>
      <c r="R23" s="27" t="s">
        <v>101</v>
      </c>
    </row>
    <row r="24" spans="1:18" s="7" customFormat="1" ht="39" thickTop="1" thickBot="1">
      <c r="A24" s="28" t="s">
        <v>18</v>
      </c>
      <c r="B24" s="28" t="s">
        <v>95</v>
      </c>
      <c r="C24" s="29">
        <v>7412</v>
      </c>
      <c r="D24" s="35">
        <v>7644.57</v>
      </c>
      <c r="E24" s="29">
        <v>8800</v>
      </c>
      <c r="F24" s="29">
        <v>6700</v>
      </c>
      <c r="G24" s="29">
        <v>8142</v>
      </c>
      <c r="H24" s="29">
        <v>6000</v>
      </c>
      <c r="I24" s="29">
        <v>8500</v>
      </c>
      <c r="J24" s="29">
        <v>7876.85</v>
      </c>
      <c r="K24" s="29">
        <v>11935</v>
      </c>
      <c r="L24" s="29">
        <v>5300</v>
      </c>
      <c r="M24" s="29">
        <v>7412</v>
      </c>
      <c r="N24" s="29">
        <v>7560</v>
      </c>
      <c r="O24" s="29">
        <v>6471.88</v>
      </c>
      <c r="P24" s="29">
        <f>SUM(B24:O24)/13</f>
        <v>7673.4076923076927</v>
      </c>
      <c r="Q24" s="29"/>
      <c r="R24" s="31"/>
    </row>
    <row r="25" spans="1:18" s="7" customFormat="1" ht="30" customHeight="1" thickTop="1" thickBot="1">
      <c r="A25" s="28" t="s">
        <v>19</v>
      </c>
      <c r="B25" s="28" t="s">
        <v>96</v>
      </c>
      <c r="C25" s="29">
        <v>14</v>
      </c>
      <c r="D25" s="29">
        <v>660</v>
      </c>
      <c r="E25" s="29">
        <v>19</v>
      </c>
      <c r="F25" s="29">
        <v>8</v>
      </c>
      <c r="G25" s="29">
        <v>9</v>
      </c>
      <c r="H25" s="29">
        <v>42</v>
      </c>
      <c r="I25" s="29">
        <v>19</v>
      </c>
      <c r="J25" s="29">
        <v>8</v>
      </c>
      <c r="K25" s="29">
        <v>4</v>
      </c>
      <c r="L25" s="29">
        <v>8</v>
      </c>
      <c r="M25" s="29">
        <v>26</v>
      </c>
      <c r="N25" s="29">
        <v>7</v>
      </c>
      <c r="O25" s="29">
        <v>35</v>
      </c>
      <c r="P25" s="29">
        <f t="shared" ref="P25:P34" si="1">C25+D25+E25+F25+G25+H25+I25+J25+K25+L25+M25+N25+O25</f>
        <v>859</v>
      </c>
      <c r="Q25" s="29"/>
      <c r="R25" s="31"/>
    </row>
    <row r="26" spans="1:18" s="7" customFormat="1" ht="39" thickTop="1" thickBot="1">
      <c r="A26" s="28" t="s">
        <v>119</v>
      </c>
      <c r="B26" s="28"/>
      <c r="C26" s="29"/>
      <c r="D26" s="29">
        <v>1.4</v>
      </c>
      <c r="E26" s="29">
        <v>27.5</v>
      </c>
      <c r="F26" s="29">
        <v>20</v>
      </c>
      <c r="G26" s="29">
        <v>26.2</v>
      </c>
      <c r="H26" s="29"/>
      <c r="I26" s="29"/>
      <c r="J26" s="29"/>
      <c r="K26" s="29"/>
      <c r="L26" s="29">
        <v>26</v>
      </c>
      <c r="M26" s="29"/>
      <c r="N26" s="29">
        <v>72.7</v>
      </c>
      <c r="O26" s="29"/>
      <c r="P26" s="29">
        <f t="shared" si="1"/>
        <v>173.8</v>
      </c>
      <c r="Q26" s="29">
        <v>1.5</v>
      </c>
      <c r="R26" s="28" t="s">
        <v>116</v>
      </c>
    </row>
    <row r="27" spans="1:18" s="7" customFormat="1" ht="20.25" thickTop="1" thickBot="1">
      <c r="A27" s="28" t="s">
        <v>120</v>
      </c>
      <c r="B27" s="28" t="s">
        <v>94</v>
      </c>
      <c r="C27" s="29">
        <v>244</v>
      </c>
      <c r="D27" s="29">
        <v>245</v>
      </c>
      <c r="E27" s="29">
        <v>136</v>
      </c>
      <c r="F27" s="29">
        <v>20</v>
      </c>
      <c r="G27" s="29">
        <v>253</v>
      </c>
      <c r="H27" s="29"/>
      <c r="I27" s="29">
        <v>23</v>
      </c>
      <c r="J27" s="29"/>
      <c r="K27" s="29">
        <v>6</v>
      </c>
      <c r="L27" s="29"/>
      <c r="M27" s="29">
        <v>442</v>
      </c>
      <c r="N27" s="29">
        <v>379</v>
      </c>
      <c r="O27" s="29"/>
      <c r="P27" s="29">
        <f t="shared" si="1"/>
        <v>1748</v>
      </c>
      <c r="Q27" s="29"/>
      <c r="R27" s="31"/>
    </row>
    <row r="28" spans="1:18" s="7" customFormat="1" ht="39" thickTop="1" thickBot="1">
      <c r="A28" s="28" t="s">
        <v>20</v>
      </c>
      <c r="B28" s="28" t="s">
        <v>94</v>
      </c>
      <c r="C28" s="29">
        <v>3</v>
      </c>
      <c r="D28" s="29">
        <v>12</v>
      </c>
      <c r="E28" s="29">
        <v>1</v>
      </c>
      <c r="F28" s="29">
        <v>2</v>
      </c>
      <c r="G28" s="29">
        <v>1</v>
      </c>
      <c r="H28" s="29"/>
      <c r="I28" s="29">
        <v>3</v>
      </c>
      <c r="J28" s="29"/>
      <c r="K28" s="29"/>
      <c r="L28" s="29">
        <v>26</v>
      </c>
      <c r="M28" s="29">
        <v>3</v>
      </c>
      <c r="N28" s="29"/>
      <c r="O28" s="29"/>
      <c r="P28" s="29">
        <f t="shared" si="1"/>
        <v>51</v>
      </c>
      <c r="Q28" s="29"/>
      <c r="R28" s="31"/>
    </row>
    <row r="29" spans="1:18" s="7" customFormat="1" ht="39" thickTop="1" thickBot="1">
      <c r="A29" s="28" t="s">
        <v>99</v>
      </c>
      <c r="B29" s="28" t="s">
        <v>94</v>
      </c>
      <c r="C29" s="29">
        <v>14</v>
      </c>
      <c r="D29" s="29">
        <v>245</v>
      </c>
      <c r="E29" s="29">
        <v>4</v>
      </c>
      <c r="F29" s="29"/>
      <c r="G29" s="29">
        <v>3</v>
      </c>
      <c r="H29" s="29">
        <v>3</v>
      </c>
      <c r="I29" s="29">
        <v>23</v>
      </c>
      <c r="J29" s="29">
        <v>1</v>
      </c>
      <c r="K29" s="29">
        <v>6</v>
      </c>
      <c r="L29" s="29"/>
      <c r="M29" s="29">
        <v>9</v>
      </c>
      <c r="N29" s="29">
        <v>1</v>
      </c>
      <c r="O29" s="29">
        <v>6</v>
      </c>
      <c r="P29" s="29">
        <f t="shared" si="1"/>
        <v>315</v>
      </c>
      <c r="Q29" s="29">
        <v>253</v>
      </c>
      <c r="R29" s="28" t="s">
        <v>116</v>
      </c>
    </row>
    <row r="30" spans="1:18" s="7" customFormat="1" ht="20.25" thickTop="1" thickBot="1">
      <c r="A30" s="28" t="s">
        <v>21</v>
      </c>
      <c r="B30" s="28" t="s">
        <v>94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f t="shared" si="1"/>
        <v>0</v>
      </c>
      <c r="Q30" s="29"/>
      <c r="R30" s="31"/>
    </row>
    <row r="31" spans="1:18" s="7" customFormat="1" ht="39" thickTop="1" thickBot="1">
      <c r="A31" s="28" t="s">
        <v>22</v>
      </c>
      <c r="B31" s="28" t="s">
        <v>94</v>
      </c>
      <c r="C31" s="29">
        <v>7</v>
      </c>
      <c r="D31" s="29">
        <v>33</v>
      </c>
      <c r="E31" s="29"/>
      <c r="F31" s="29"/>
      <c r="G31" s="29"/>
      <c r="H31" s="29"/>
      <c r="I31" s="29">
        <v>6</v>
      </c>
      <c r="J31" s="29">
        <v>1</v>
      </c>
      <c r="K31" s="29"/>
      <c r="L31" s="29">
        <v>3</v>
      </c>
      <c r="M31" s="29">
        <v>1</v>
      </c>
      <c r="N31" s="29">
        <v>1</v>
      </c>
      <c r="O31" s="29"/>
      <c r="P31" s="29">
        <f t="shared" si="1"/>
        <v>52</v>
      </c>
      <c r="Q31" s="29">
        <v>28</v>
      </c>
      <c r="R31" s="28" t="s">
        <v>116</v>
      </c>
    </row>
    <row r="32" spans="1:18" s="7" customFormat="1" ht="39" thickTop="1" thickBot="1">
      <c r="A32" s="28" t="s">
        <v>15</v>
      </c>
      <c r="B32" s="28" t="s">
        <v>94</v>
      </c>
      <c r="C32" s="29">
        <v>7</v>
      </c>
      <c r="D32" s="29">
        <v>106</v>
      </c>
      <c r="E32" s="29">
        <v>2</v>
      </c>
      <c r="F32" s="29"/>
      <c r="G32" s="29">
        <v>3</v>
      </c>
      <c r="H32" s="29">
        <v>2</v>
      </c>
      <c r="I32" s="29">
        <v>10</v>
      </c>
      <c r="J32" s="29"/>
      <c r="K32" s="29">
        <v>3</v>
      </c>
      <c r="L32" s="29"/>
      <c r="M32" s="29">
        <v>4</v>
      </c>
      <c r="N32" s="29"/>
      <c r="O32" s="29">
        <v>8</v>
      </c>
      <c r="P32" s="29">
        <f t="shared" si="1"/>
        <v>145</v>
      </c>
      <c r="Q32" s="29">
        <v>118</v>
      </c>
      <c r="R32" s="28" t="s">
        <v>116</v>
      </c>
    </row>
    <row r="33" spans="1:18" s="7" customFormat="1" ht="21.75" customHeight="1" thickTop="1" thickBot="1">
      <c r="A33" s="28" t="s">
        <v>23</v>
      </c>
      <c r="B33" s="28" t="s">
        <v>94</v>
      </c>
      <c r="C33" s="29"/>
      <c r="D33" s="29">
        <v>907</v>
      </c>
      <c r="E33" s="29">
        <v>8</v>
      </c>
      <c r="F33" s="29">
        <v>82</v>
      </c>
      <c r="G33" s="29">
        <v>42</v>
      </c>
      <c r="H33" s="29">
        <v>22</v>
      </c>
      <c r="I33" s="29">
        <v>29</v>
      </c>
      <c r="J33" s="29"/>
      <c r="K33" s="29">
        <v>10</v>
      </c>
      <c r="L33" s="29">
        <v>15</v>
      </c>
      <c r="M33" s="29">
        <v>26</v>
      </c>
      <c r="N33" s="29"/>
      <c r="O33" s="29">
        <v>57</v>
      </c>
      <c r="P33" s="29">
        <f t="shared" si="1"/>
        <v>1198</v>
      </c>
      <c r="Q33" s="29"/>
      <c r="R33" s="31"/>
    </row>
    <row r="34" spans="1:18" s="7" customFormat="1" ht="25.5" customHeight="1" thickTop="1" thickBot="1">
      <c r="A34" s="28" t="s">
        <v>24</v>
      </c>
      <c r="B34" s="28" t="s">
        <v>94</v>
      </c>
      <c r="C34" s="29"/>
      <c r="D34" s="29">
        <v>175</v>
      </c>
      <c r="E34" s="29">
        <v>5</v>
      </c>
      <c r="F34" s="29">
        <v>15</v>
      </c>
      <c r="G34" s="29">
        <v>15</v>
      </c>
      <c r="H34" s="29">
        <v>5</v>
      </c>
      <c r="I34" s="29">
        <v>16</v>
      </c>
      <c r="J34" s="29"/>
      <c r="K34" s="29">
        <v>3</v>
      </c>
      <c r="L34" s="29">
        <v>1</v>
      </c>
      <c r="M34" s="29">
        <v>8</v>
      </c>
      <c r="N34" s="29"/>
      <c r="O34" s="29">
        <v>22</v>
      </c>
      <c r="P34" s="29">
        <f t="shared" si="1"/>
        <v>265</v>
      </c>
      <c r="Q34" s="29"/>
      <c r="R34" s="31"/>
    </row>
    <row r="35" spans="1:18" s="7" customFormat="1" ht="25.5" customHeight="1" thickTop="1" thickBot="1">
      <c r="A35" s="10" t="s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21"/>
      <c r="R35" s="11"/>
    </row>
    <row r="36" spans="1:18" s="7" customFormat="1" ht="196.5" thickTop="1" thickBot="1">
      <c r="A36" s="25" t="s">
        <v>2</v>
      </c>
      <c r="B36" s="26" t="s">
        <v>81</v>
      </c>
      <c r="C36" s="27" t="s">
        <v>0</v>
      </c>
      <c r="D36" s="27" t="s">
        <v>82</v>
      </c>
      <c r="E36" s="27" t="s">
        <v>83</v>
      </c>
      <c r="F36" s="27" t="s">
        <v>84</v>
      </c>
      <c r="G36" s="27" t="s">
        <v>85</v>
      </c>
      <c r="H36" s="27" t="s">
        <v>86</v>
      </c>
      <c r="I36" s="27" t="s">
        <v>87</v>
      </c>
      <c r="J36" s="27" t="s">
        <v>97</v>
      </c>
      <c r="K36" s="27" t="s">
        <v>88</v>
      </c>
      <c r="L36" s="27" t="s">
        <v>89</v>
      </c>
      <c r="M36" s="27" t="s">
        <v>90</v>
      </c>
      <c r="N36" s="27" t="s">
        <v>91</v>
      </c>
      <c r="O36" s="27" t="s">
        <v>92</v>
      </c>
      <c r="P36" s="27" t="s">
        <v>93</v>
      </c>
      <c r="Q36" s="27" t="s">
        <v>100</v>
      </c>
      <c r="R36" s="27" t="s">
        <v>101</v>
      </c>
    </row>
    <row r="37" spans="1:18" s="12" customFormat="1" ht="20.25" thickTop="1" thickBot="1">
      <c r="A37" s="36" t="s">
        <v>26</v>
      </c>
      <c r="B37" s="36" t="s">
        <v>94</v>
      </c>
      <c r="C37" s="37">
        <v>847</v>
      </c>
      <c r="D37" s="37">
        <v>3314</v>
      </c>
      <c r="E37" s="37">
        <v>240</v>
      </c>
      <c r="F37" s="37">
        <v>439</v>
      </c>
      <c r="G37" s="37">
        <v>431</v>
      </c>
      <c r="H37" s="37">
        <v>719</v>
      </c>
      <c r="I37" s="37">
        <v>821</v>
      </c>
      <c r="J37" s="37">
        <v>269</v>
      </c>
      <c r="K37" s="37">
        <v>464</v>
      </c>
      <c r="L37" s="37">
        <v>42</v>
      </c>
      <c r="M37" s="37">
        <v>1051</v>
      </c>
      <c r="N37" s="37">
        <v>243</v>
      </c>
      <c r="O37" s="37">
        <v>477</v>
      </c>
      <c r="P37" s="29">
        <f t="shared" ref="P37:P57" si="2">C37+D37+E37+F37+G37+H37+I37+J37+K37+L37+M37+N37+O37</f>
        <v>9357</v>
      </c>
      <c r="Q37" s="37">
        <v>11067</v>
      </c>
      <c r="R37" s="38" t="s">
        <v>117</v>
      </c>
    </row>
    <row r="38" spans="1:18" s="8" customFormat="1" ht="20.25" thickTop="1" thickBot="1">
      <c r="A38" s="28" t="s">
        <v>27</v>
      </c>
      <c r="B38" s="28" t="s">
        <v>94</v>
      </c>
      <c r="C38" s="29">
        <v>272</v>
      </c>
      <c r="D38" s="29">
        <v>648</v>
      </c>
      <c r="E38" s="29">
        <v>71</v>
      </c>
      <c r="F38" s="29">
        <v>258</v>
      </c>
      <c r="G38" s="29">
        <v>117</v>
      </c>
      <c r="H38" s="29">
        <v>227</v>
      </c>
      <c r="I38" s="29">
        <v>231</v>
      </c>
      <c r="J38" s="29">
        <v>84</v>
      </c>
      <c r="K38" s="29">
        <v>120</v>
      </c>
      <c r="L38" s="29">
        <v>112</v>
      </c>
      <c r="M38" s="29">
        <v>341</v>
      </c>
      <c r="N38" s="29">
        <v>66</v>
      </c>
      <c r="O38" s="29">
        <v>144</v>
      </c>
      <c r="P38" s="29">
        <f t="shared" si="2"/>
        <v>2691</v>
      </c>
      <c r="Q38" s="29">
        <v>2443</v>
      </c>
      <c r="R38" s="31" t="s">
        <v>117</v>
      </c>
    </row>
    <row r="39" spans="1:18" s="8" customFormat="1" ht="20.25" thickTop="1" thickBot="1">
      <c r="A39" s="28" t="s">
        <v>28</v>
      </c>
      <c r="B39" s="28" t="s">
        <v>94</v>
      </c>
      <c r="C39" s="29">
        <v>575</v>
      </c>
      <c r="D39" s="29">
        <v>1812</v>
      </c>
      <c r="E39" s="29">
        <v>169</v>
      </c>
      <c r="F39" s="29">
        <v>191</v>
      </c>
      <c r="G39" s="29">
        <v>314</v>
      </c>
      <c r="H39" s="29">
        <v>492</v>
      </c>
      <c r="I39" s="29">
        <v>590</v>
      </c>
      <c r="J39" s="29">
        <v>185</v>
      </c>
      <c r="K39" s="29">
        <v>344</v>
      </c>
      <c r="L39" s="29">
        <v>310</v>
      </c>
      <c r="M39" s="29">
        <v>710</v>
      </c>
      <c r="N39" s="29">
        <v>38</v>
      </c>
      <c r="O39" s="29">
        <v>333</v>
      </c>
      <c r="P39" s="29">
        <f t="shared" si="2"/>
        <v>6063</v>
      </c>
      <c r="Q39" s="29">
        <v>6054</v>
      </c>
      <c r="R39" s="31" t="s">
        <v>117</v>
      </c>
    </row>
    <row r="40" spans="1:18" s="7" customFormat="1" ht="20.25" thickTop="1" thickBot="1">
      <c r="A40" s="28" t="s">
        <v>29</v>
      </c>
      <c r="B40" s="28" t="s">
        <v>94</v>
      </c>
      <c r="C40" s="29">
        <v>46</v>
      </c>
      <c r="D40" s="29"/>
      <c r="E40" s="29">
        <v>4</v>
      </c>
      <c r="F40" s="29">
        <v>80</v>
      </c>
      <c r="G40" s="29">
        <v>20</v>
      </c>
      <c r="H40" s="29">
        <v>23</v>
      </c>
      <c r="I40" s="29">
        <v>1</v>
      </c>
      <c r="J40" s="29"/>
      <c r="K40" s="29">
        <v>5</v>
      </c>
      <c r="L40" s="29"/>
      <c r="M40" s="29">
        <v>51</v>
      </c>
      <c r="N40" s="29">
        <v>82</v>
      </c>
      <c r="O40" s="29">
        <v>12</v>
      </c>
      <c r="P40" s="29">
        <f t="shared" si="2"/>
        <v>324</v>
      </c>
      <c r="Q40" s="29"/>
      <c r="R40" s="31"/>
    </row>
    <row r="41" spans="1:18" s="7" customFormat="1" ht="20.25" thickTop="1" thickBot="1">
      <c r="A41" s="28" t="s">
        <v>30</v>
      </c>
      <c r="B41" s="28" t="s">
        <v>94</v>
      </c>
      <c r="C41" s="29">
        <v>190</v>
      </c>
      <c r="D41" s="29"/>
      <c r="E41" s="29">
        <v>79</v>
      </c>
      <c r="F41" s="29">
        <v>34</v>
      </c>
      <c r="G41" s="29">
        <v>125</v>
      </c>
      <c r="H41" s="29">
        <v>234</v>
      </c>
      <c r="I41" s="29">
        <v>360</v>
      </c>
      <c r="J41" s="29">
        <v>65</v>
      </c>
      <c r="K41" s="29">
        <v>120</v>
      </c>
      <c r="L41" s="29">
        <v>162</v>
      </c>
      <c r="M41" s="29">
        <v>642</v>
      </c>
      <c r="N41" s="29">
        <v>82</v>
      </c>
      <c r="O41" s="29">
        <v>80</v>
      </c>
      <c r="P41" s="29">
        <f t="shared" si="2"/>
        <v>2173</v>
      </c>
      <c r="Q41" s="29"/>
      <c r="R41" s="31"/>
    </row>
    <row r="42" spans="1:18" s="7" customFormat="1" ht="20.25" thickTop="1" thickBot="1">
      <c r="A42" s="28" t="s">
        <v>31</v>
      </c>
      <c r="B42" s="28" t="s">
        <v>94</v>
      </c>
      <c r="C42" s="29">
        <v>101</v>
      </c>
      <c r="D42" s="29"/>
      <c r="E42" s="29">
        <v>49</v>
      </c>
      <c r="F42" s="29">
        <v>48</v>
      </c>
      <c r="G42" s="29">
        <v>128</v>
      </c>
      <c r="H42" s="29">
        <v>137</v>
      </c>
      <c r="I42" s="29">
        <v>461</v>
      </c>
      <c r="J42" s="29"/>
      <c r="K42" s="29">
        <v>220</v>
      </c>
      <c r="L42" s="29">
        <v>115</v>
      </c>
      <c r="M42" s="29">
        <v>116</v>
      </c>
      <c r="N42" s="29">
        <v>132</v>
      </c>
      <c r="O42" s="29">
        <v>276</v>
      </c>
      <c r="P42" s="29">
        <f t="shared" si="2"/>
        <v>1783</v>
      </c>
      <c r="Q42" s="29"/>
      <c r="R42" s="31"/>
    </row>
    <row r="43" spans="1:18" s="7" customFormat="1" ht="20.25" thickTop="1" thickBot="1">
      <c r="A43" s="39" t="s">
        <v>32</v>
      </c>
      <c r="B43" s="28" t="s">
        <v>94</v>
      </c>
      <c r="C43" s="29">
        <v>110</v>
      </c>
      <c r="D43" s="29"/>
      <c r="E43" s="29">
        <v>54</v>
      </c>
      <c r="F43" s="29">
        <v>2</v>
      </c>
      <c r="G43" s="29">
        <v>79</v>
      </c>
      <c r="H43" s="29">
        <v>204</v>
      </c>
      <c r="I43" s="29">
        <v>666</v>
      </c>
      <c r="J43" s="29"/>
      <c r="K43" s="29">
        <v>97</v>
      </c>
      <c r="L43" s="29">
        <v>122</v>
      </c>
      <c r="M43" s="29">
        <v>242</v>
      </c>
      <c r="N43" s="29">
        <v>29</v>
      </c>
      <c r="O43" s="29">
        <v>54</v>
      </c>
      <c r="P43" s="29">
        <f t="shared" si="2"/>
        <v>1659</v>
      </c>
      <c r="Q43" s="29"/>
      <c r="R43" s="31"/>
    </row>
    <row r="44" spans="1:18" s="7" customFormat="1" ht="20.25" thickTop="1" thickBot="1">
      <c r="A44" s="39" t="s">
        <v>33</v>
      </c>
      <c r="B44" s="28" t="s">
        <v>94</v>
      </c>
      <c r="C44" s="29">
        <v>15</v>
      </c>
      <c r="D44" s="29"/>
      <c r="E44" s="29">
        <v>8</v>
      </c>
      <c r="F44" s="29">
        <v>1</v>
      </c>
      <c r="G44" s="29"/>
      <c r="H44" s="29">
        <v>10</v>
      </c>
      <c r="I44" s="29">
        <v>3</v>
      </c>
      <c r="J44" s="29"/>
      <c r="K44" s="29"/>
      <c r="L44" s="29"/>
      <c r="M44" s="29">
        <v>18</v>
      </c>
      <c r="N44" s="29"/>
      <c r="O44" s="29"/>
      <c r="P44" s="29">
        <f t="shared" si="2"/>
        <v>55</v>
      </c>
      <c r="Q44" s="29"/>
      <c r="R44" s="31"/>
    </row>
    <row r="45" spans="1:18" s="7" customFormat="1" ht="20.25" thickTop="1" thickBot="1">
      <c r="A45" s="28" t="s">
        <v>34</v>
      </c>
      <c r="B45" s="28" t="s">
        <v>94</v>
      </c>
      <c r="C45" s="29">
        <v>11</v>
      </c>
      <c r="D45" s="29">
        <v>33</v>
      </c>
      <c r="E45" s="29">
        <v>3</v>
      </c>
      <c r="F45" s="29">
        <v>9</v>
      </c>
      <c r="G45" s="29">
        <v>7</v>
      </c>
      <c r="H45" s="29">
        <v>2</v>
      </c>
      <c r="I45" s="29">
        <v>77</v>
      </c>
      <c r="J45" s="29">
        <v>1</v>
      </c>
      <c r="K45" s="29">
        <v>10</v>
      </c>
      <c r="L45" s="29">
        <v>22</v>
      </c>
      <c r="M45" s="29">
        <v>31</v>
      </c>
      <c r="N45" s="29">
        <v>6</v>
      </c>
      <c r="O45" s="29">
        <v>5</v>
      </c>
      <c r="P45" s="29">
        <f t="shared" si="2"/>
        <v>217</v>
      </c>
      <c r="Q45" s="29">
        <v>116</v>
      </c>
      <c r="R45" s="31" t="s">
        <v>117</v>
      </c>
    </row>
    <row r="46" spans="1:18" s="7" customFormat="1" ht="20.25" thickTop="1" thickBot="1">
      <c r="A46" s="28" t="s">
        <v>35</v>
      </c>
      <c r="B46" s="28" t="s">
        <v>94</v>
      </c>
      <c r="C46" s="29">
        <v>54</v>
      </c>
      <c r="D46" s="29"/>
      <c r="E46" s="29">
        <v>20</v>
      </c>
      <c r="F46" s="29">
        <v>4</v>
      </c>
      <c r="G46" s="29">
        <v>95</v>
      </c>
      <c r="H46" s="29">
        <v>14</v>
      </c>
      <c r="I46" s="29">
        <v>516</v>
      </c>
      <c r="J46" s="29"/>
      <c r="K46" s="29"/>
      <c r="L46" s="29">
        <v>64</v>
      </c>
      <c r="M46" s="29">
        <v>616</v>
      </c>
      <c r="N46" s="29">
        <v>92</v>
      </c>
      <c r="O46" s="29">
        <v>232</v>
      </c>
      <c r="P46" s="29">
        <f t="shared" si="2"/>
        <v>1707</v>
      </c>
      <c r="Q46" s="29">
        <v>1387</v>
      </c>
      <c r="R46" s="31" t="s">
        <v>117</v>
      </c>
    </row>
    <row r="47" spans="1:18" s="7" customFormat="1" ht="20.25" thickTop="1" thickBot="1">
      <c r="A47" s="28" t="s">
        <v>36</v>
      </c>
      <c r="B47" s="28" t="s">
        <v>94</v>
      </c>
      <c r="C47" s="29">
        <v>6</v>
      </c>
      <c r="D47" s="29"/>
      <c r="E47" s="29">
        <v>3</v>
      </c>
      <c r="F47" s="29">
        <v>1</v>
      </c>
      <c r="G47" s="29">
        <v>41</v>
      </c>
      <c r="H47" s="29">
        <v>3</v>
      </c>
      <c r="I47" s="29">
        <v>11</v>
      </c>
      <c r="J47" s="29">
        <v>2</v>
      </c>
      <c r="K47" s="29">
        <v>2</v>
      </c>
      <c r="L47" s="29">
        <v>1</v>
      </c>
      <c r="M47" s="29">
        <v>7</v>
      </c>
      <c r="N47" s="29"/>
      <c r="O47" s="29">
        <v>1</v>
      </c>
      <c r="P47" s="29">
        <f t="shared" si="2"/>
        <v>78</v>
      </c>
      <c r="Q47" s="29">
        <v>489</v>
      </c>
      <c r="R47" s="31" t="s">
        <v>106</v>
      </c>
    </row>
    <row r="48" spans="1:18" s="7" customFormat="1" ht="39" thickTop="1" thickBot="1">
      <c r="A48" s="28" t="s">
        <v>37</v>
      </c>
      <c r="B48" s="28" t="s">
        <v>94</v>
      </c>
      <c r="C48" s="29">
        <v>5</v>
      </c>
      <c r="D48" s="29">
        <v>13</v>
      </c>
      <c r="E48" s="29">
        <v>1</v>
      </c>
      <c r="F48" s="29">
        <v>1</v>
      </c>
      <c r="G48" s="29"/>
      <c r="H48" s="29">
        <v>3</v>
      </c>
      <c r="I48" s="29">
        <v>11</v>
      </c>
      <c r="J48" s="29">
        <v>2</v>
      </c>
      <c r="K48" s="29"/>
      <c r="L48" s="29">
        <v>1</v>
      </c>
      <c r="M48" s="29">
        <v>2</v>
      </c>
      <c r="N48" s="29">
        <v>1</v>
      </c>
      <c r="O48" s="29"/>
      <c r="P48" s="29">
        <f t="shared" si="2"/>
        <v>40</v>
      </c>
      <c r="Q48" s="29">
        <v>18</v>
      </c>
      <c r="R48" s="31" t="s">
        <v>117</v>
      </c>
    </row>
    <row r="49" spans="1:18" s="7" customFormat="1" ht="39" thickTop="1" thickBot="1">
      <c r="A49" s="28" t="s">
        <v>38</v>
      </c>
      <c r="B49" s="28" t="s">
        <v>94</v>
      </c>
      <c r="C49" s="29"/>
      <c r="D49" s="29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>
        <f t="shared" si="2"/>
        <v>2</v>
      </c>
      <c r="Q49" s="29">
        <v>1</v>
      </c>
      <c r="R49" s="31" t="s">
        <v>106</v>
      </c>
    </row>
    <row r="50" spans="1:18" s="7" customFormat="1" ht="20.25" thickTop="1" thickBot="1">
      <c r="A50" s="39" t="s">
        <v>39</v>
      </c>
      <c r="B50" s="28" t="s">
        <v>94</v>
      </c>
      <c r="C50" s="29">
        <v>25</v>
      </c>
      <c r="D50" s="29">
        <v>101</v>
      </c>
      <c r="E50" s="29">
        <v>19</v>
      </c>
      <c r="F50" s="29">
        <v>1</v>
      </c>
      <c r="G50" s="29">
        <v>41</v>
      </c>
      <c r="H50" s="29">
        <v>47</v>
      </c>
      <c r="I50" s="29">
        <v>55</v>
      </c>
      <c r="J50" s="29"/>
      <c r="K50" s="29">
        <v>42</v>
      </c>
      <c r="L50" s="29">
        <v>55</v>
      </c>
      <c r="M50" s="29">
        <v>80</v>
      </c>
      <c r="N50" s="29">
        <v>32</v>
      </c>
      <c r="O50" s="29">
        <v>39</v>
      </c>
      <c r="P50" s="29">
        <f t="shared" si="2"/>
        <v>537</v>
      </c>
      <c r="Q50" s="29">
        <v>451</v>
      </c>
      <c r="R50" s="31" t="s">
        <v>106</v>
      </c>
    </row>
    <row r="51" spans="1:18" s="7" customFormat="1" ht="20.25" thickTop="1" thickBot="1">
      <c r="A51" s="28" t="s">
        <v>40</v>
      </c>
      <c r="B51" s="28" t="s">
        <v>94</v>
      </c>
      <c r="C51" s="29">
        <v>3</v>
      </c>
      <c r="D51" s="29">
        <v>60</v>
      </c>
      <c r="E51" s="29">
        <v>7</v>
      </c>
      <c r="F51" s="29">
        <v>7</v>
      </c>
      <c r="G51" s="29">
        <v>9</v>
      </c>
      <c r="H51" s="29">
        <v>12</v>
      </c>
      <c r="I51" s="29"/>
      <c r="J51" s="29"/>
      <c r="K51" s="29">
        <v>16</v>
      </c>
      <c r="L51" s="29">
        <v>11</v>
      </c>
      <c r="M51" s="29">
        <v>42</v>
      </c>
      <c r="N51" s="29">
        <v>11</v>
      </c>
      <c r="O51" s="29">
        <v>5</v>
      </c>
      <c r="P51" s="29">
        <f t="shared" si="2"/>
        <v>183</v>
      </c>
      <c r="Q51" s="29">
        <v>197</v>
      </c>
      <c r="R51" s="31" t="s">
        <v>106</v>
      </c>
    </row>
    <row r="52" spans="1:18" s="7" customFormat="1" ht="20.25" thickTop="1" thickBot="1">
      <c r="A52" s="28" t="s">
        <v>41</v>
      </c>
      <c r="B52" s="28" t="s">
        <v>94</v>
      </c>
      <c r="C52" s="29">
        <v>16</v>
      </c>
      <c r="D52" s="29">
        <v>98</v>
      </c>
      <c r="E52" s="29">
        <v>2</v>
      </c>
      <c r="F52" s="29">
        <v>7</v>
      </c>
      <c r="G52" s="29">
        <v>18</v>
      </c>
      <c r="H52" s="29">
        <v>10</v>
      </c>
      <c r="I52" s="29">
        <v>24</v>
      </c>
      <c r="J52" s="29">
        <v>4</v>
      </c>
      <c r="K52" s="29"/>
      <c r="L52" s="29">
        <v>64</v>
      </c>
      <c r="M52" s="29">
        <v>7</v>
      </c>
      <c r="N52" s="29">
        <v>5</v>
      </c>
      <c r="O52" s="29">
        <v>3</v>
      </c>
      <c r="P52" s="29">
        <f t="shared" si="2"/>
        <v>258</v>
      </c>
      <c r="Q52" s="29">
        <v>255</v>
      </c>
      <c r="R52" s="31" t="s">
        <v>117</v>
      </c>
    </row>
    <row r="53" spans="1:18" s="7" customFormat="1" ht="20.25" thickTop="1" thickBot="1">
      <c r="A53" s="28" t="s">
        <v>42</v>
      </c>
      <c r="B53" s="28" t="s">
        <v>94</v>
      </c>
      <c r="C53" s="29">
        <v>18</v>
      </c>
      <c r="D53" s="29">
        <v>15</v>
      </c>
      <c r="E53" s="29">
        <v>1</v>
      </c>
      <c r="F53" s="29"/>
      <c r="G53" s="29">
        <v>1</v>
      </c>
      <c r="H53" s="29">
        <v>5</v>
      </c>
      <c r="I53" s="29">
        <v>2</v>
      </c>
      <c r="J53" s="29">
        <v>1</v>
      </c>
      <c r="K53" s="29"/>
      <c r="L53" s="29">
        <v>1</v>
      </c>
      <c r="M53" s="29">
        <v>2</v>
      </c>
      <c r="N53" s="29"/>
      <c r="O53" s="29"/>
      <c r="P53" s="29">
        <f t="shared" si="2"/>
        <v>46</v>
      </c>
      <c r="Q53" s="29">
        <v>30</v>
      </c>
      <c r="R53" s="31" t="s">
        <v>106</v>
      </c>
    </row>
    <row r="54" spans="1:18" s="7" customFormat="1" ht="20.25" thickTop="1" thickBot="1">
      <c r="A54" s="28" t="s">
        <v>43</v>
      </c>
      <c r="B54" s="28" t="s">
        <v>94</v>
      </c>
      <c r="C54" s="29">
        <v>201</v>
      </c>
      <c r="D54" s="29">
        <v>700</v>
      </c>
      <c r="E54" s="29">
        <v>57</v>
      </c>
      <c r="F54" s="29">
        <v>50</v>
      </c>
      <c r="G54" s="29">
        <v>154</v>
      </c>
      <c r="H54" s="29">
        <v>452</v>
      </c>
      <c r="I54" s="29">
        <v>339</v>
      </c>
      <c r="J54" s="29">
        <v>71</v>
      </c>
      <c r="K54" s="29">
        <v>154</v>
      </c>
      <c r="L54" s="29">
        <v>146</v>
      </c>
      <c r="M54" s="29">
        <v>230</v>
      </c>
      <c r="N54" s="29">
        <v>44</v>
      </c>
      <c r="O54" s="29">
        <v>101</v>
      </c>
      <c r="P54" s="29">
        <f t="shared" si="2"/>
        <v>2699</v>
      </c>
      <c r="Q54" s="29">
        <v>3477</v>
      </c>
      <c r="R54" s="31" t="s">
        <v>106</v>
      </c>
    </row>
    <row r="55" spans="1:18" s="7" customFormat="1" ht="39" thickTop="1" thickBot="1">
      <c r="A55" s="28" t="s">
        <v>107</v>
      </c>
      <c r="B55" s="28" t="s">
        <v>94</v>
      </c>
      <c r="C55" s="29">
        <v>245</v>
      </c>
      <c r="D55" s="29">
        <v>1718</v>
      </c>
      <c r="E55" s="29">
        <v>75</v>
      </c>
      <c r="F55" s="29">
        <v>56</v>
      </c>
      <c r="G55" s="29">
        <v>59</v>
      </c>
      <c r="H55" s="29">
        <v>217</v>
      </c>
      <c r="I55" s="29">
        <v>235</v>
      </c>
      <c r="J55" s="29">
        <v>76</v>
      </c>
      <c r="K55" s="29">
        <v>90</v>
      </c>
      <c r="L55" s="29">
        <v>71</v>
      </c>
      <c r="M55" s="29">
        <v>281</v>
      </c>
      <c r="N55" s="29">
        <v>53</v>
      </c>
      <c r="O55" s="29">
        <v>89</v>
      </c>
      <c r="P55" s="29">
        <f t="shared" si="2"/>
        <v>3265</v>
      </c>
      <c r="Q55" s="29">
        <v>3265</v>
      </c>
      <c r="R55" s="40" t="s">
        <v>118</v>
      </c>
    </row>
    <row r="56" spans="1:18" s="7" customFormat="1" ht="39" thickTop="1" thickBot="1">
      <c r="A56" s="28" t="s">
        <v>108</v>
      </c>
      <c r="B56" s="28" t="s">
        <v>94</v>
      </c>
      <c r="C56" s="29">
        <v>68</v>
      </c>
      <c r="D56" s="29">
        <v>515</v>
      </c>
      <c r="E56" s="29">
        <v>106</v>
      </c>
      <c r="F56" s="29">
        <v>13</v>
      </c>
      <c r="G56" s="29">
        <v>54</v>
      </c>
      <c r="H56" s="29">
        <v>93</v>
      </c>
      <c r="I56" s="29">
        <v>279</v>
      </c>
      <c r="J56" s="29">
        <v>31</v>
      </c>
      <c r="K56" s="29">
        <v>107</v>
      </c>
      <c r="L56" s="29">
        <v>205</v>
      </c>
      <c r="M56" s="29">
        <v>272</v>
      </c>
      <c r="N56" s="29">
        <v>112</v>
      </c>
      <c r="O56" s="29">
        <v>109</v>
      </c>
      <c r="P56" s="29">
        <f t="shared" si="2"/>
        <v>1964</v>
      </c>
      <c r="Q56" s="29">
        <v>1964</v>
      </c>
      <c r="R56" s="40" t="s">
        <v>118</v>
      </c>
    </row>
    <row r="57" spans="1:18" s="7" customFormat="1" ht="39" thickTop="1" thickBot="1">
      <c r="A57" s="28" t="s">
        <v>109</v>
      </c>
      <c r="B57" s="28" t="s">
        <v>94</v>
      </c>
      <c r="C57" s="29">
        <v>79</v>
      </c>
      <c r="D57" s="29">
        <v>201</v>
      </c>
      <c r="E57" s="29">
        <v>26</v>
      </c>
      <c r="F57" s="29">
        <v>31</v>
      </c>
      <c r="G57" s="29">
        <v>52</v>
      </c>
      <c r="H57" s="29">
        <v>90</v>
      </c>
      <c r="I57" s="29">
        <v>108</v>
      </c>
      <c r="J57" s="29">
        <v>15</v>
      </c>
      <c r="K57" s="29">
        <v>48</v>
      </c>
      <c r="L57" s="29">
        <v>38</v>
      </c>
      <c r="M57" s="29">
        <v>66</v>
      </c>
      <c r="N57" s="29">
        <v>14</v>
      </c>
      <c r="O57" s="29">
        <v>24</v>
      </c>
      <c r="P57" s="29">
        <f t="shared" si="2"/>
        <v>792</v>
      </c>
      <c r="Q57" s="29"/>
      <c r="R57" s="31"/>
    </row>
    <row r="58" spans="1:18" s="7" customFormat="1" ht="21.75" thickTop="1" thickBot="1">
      <c r="A58" s="10" t="s">
        <v>44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1"/>
      <c r="R58" s="11"/>
    </row>
    <row r="59" spans="1:18" s="7" customFormat="1" ht="196.5" thickTop="1" thickBot="1">
      <c r="A59" s="25" t="s">
        <v>2</v>
      </c>
      <c r="B59" s="26" t="s">
        <v>81</v>
      </c>
      <c r="C59" s="27" t="s">
        <v>0</v>
      </c>
      <c r="D59" s="27" t="s">
        <v>82</v>
      </c>
      <c r="E59" s="27" t="s">
        <v>83</v>
      </c>
      <c r="F59" s="27" t="s">
        <v>84</v>
      </c>
      <c r="G59" s="27" t="s">
        <v>85</v>
      </c>
      <c r="H59" s="27" t="s">
        <v>86</v>
      </c>
      <c r="I59" s="27" t="s">
        <v>87</v>
      </c>
      <c r="J59" s="27" t="s">
        <v>97</v>
      </c>
      <c r="K59" s="27" t="s">
        <v>88</v>
      </c>
      <c r="L59" s="27" t="s">
        <v>89</v>
      </c>
      <c r="M59" s="27" t="s">
        <v>90</v>
      </c>
      <c r="N59" s="27" t="s">
        <v>91</v>
      </c>
      <c r="O59" s="27" t="s">
        <v>92</v>
      </c>
      <c r="P59" s="27" t="s">
        <v>93</v>
      </c>
      <c r="Q59" s="27" t="s">
        <v>100</v>
      </c>
      <c r="R59" s="27" t="s">
        <v>101</v>
      </c>
    </row>
    <row r="60" spans="1:18" s="12" customFormat="1" ht="20.25" thickTop="1" thickBot="1">
      <c r="A60" s="36" t="s">
        <v>45</v>
      </c>
      <c r="B60" s="28" t="s">
        <v>94</v>
      </c>
      <c r="C60" s="37">
        <v>243</v>
      </c>
      <c r="D60" s="37">
        <v>969</v>
      </c>
      <c r="E60" s="37">
        <v>59</v>
      </c>
      <c r="F60" s="37">
        <v>178</v>
      </c>
      <c r="G60" s="37">
        <v>129</v>
      </c>
      <c r="H60" s="37">
        <v>167</v>
      </c>
      <c r="I60" s="37">
        <v>271</v>
      </c>
      <c r="J60" s="37">
        <v>79</v>
      </c>
      <c r="K60" s="37">
        <v>85</v>
      </c>
      <c r="L60" s="37">
        <v>110</v>
      </c>
      <c r="M60" s="37">
        <v>486</v>
      </c>
      <c r="N60" s="37">
        <v>50</v>
      </c>
      <c r="O60" s="37">
        <v>324</v>
      </c>
      <c r="P60" s="29">
        <f t="shared" ref="P60:P72" si="3">C60+D60+E60+F60+G60+H60+I60+J60+K60+L60+M60+N60+O60</f>
        <v>3150</v>
      </c>
      <c r="Q60" s="29">
        <v>3264</v>
      </c>
      <c r="R60" s="31" t="s">
        <v>117</v>
      </c>
    </row>
    <row r="61" spans="1:18" s="7" customFormat="1" ht="20.25" thickTop="1" thickBot="1">
      <c r="A61" s="28" t="s">
        <v>46</v>
      </c>
      <c r="B61" s="28" t="s">
        <v>94</v>
      </c>
      <c r="C61" s="29">
        <v>12</v>
      </c>
      <c r="D61" s="29">
        <v>168</v>
      </c>
      <c r="E61" s="29">
        <v>3</v>
      </c>
      <c r="F61" s="29">
        <v>3</v>
      </c>
      <c r="G61" s="29">
        <v>2</v>
      </c>
      <c r="H61" s="29">
        <v>9</v>
      </c>
      <c r="I61" s="29">
        <v>11</v>
      </c>
      <c r="J61" s="29"/>
      <c r="K61" s="29">
        <v>3</v>
      </c>
      <c r="L61" s="29">
        <v>5</v>
      </c>
      <c r="M61" s="29">
        <v>5</v>
      </c>
      <c r="N61" s="29">
        <v>2</v>
      </c>
      <c r="O61" s="29">
        <v>2</v>
      </c>
      <c r="P61" s="29">
        <f t="shared" si="3"/>
        <v>225</v>
      </c>
      <c r="Q61" s="29">
        <v>210</v>
      </c>
      <c r="R61" s="31" t="s">
        <v>117</v>
      </c>
    </row>
    <row r="62" spans="1:18" s="7" customFormat="1" ht="57.75" thickTop="1" thickBot="1">
      <c r="A62" s="28" t="s">
        <v>47</v>
      </c>
      <c r="B62" s="28" t="s">
        <v>94</v>
      </c>
      <c r="C62" s="29">
        <v>2</v>
      </c>
      <c r="D62" s="29">
        <v>161</v>
      </c>
      <c r="E62" s="29"/>
      <c r="F62" s="29"/>
      <c r="G62" s="29"/>
      <c r="H62" s="29">
        <v>5</v>
      </c>
      <c r="I62" s="29">
        <v>7</v>
      </c>
      <c r="J62" s="29"/>
      <c r="K62" s="29">
        <v>3</v>
      </c>
      <c r="L62" s="29">
        <v>2</v>
      </c>
      <c r="M62" s="29">
        <v>5</v>
      </c>
      <c r="N62" s="29">
        <v>1</v>
      </c>
      <c r="O62" s="29"/>
      <c r="P62" s="29">
        <f t="shared" si="3"/>
        <v>186</v>
      </c>
      <c r="Q62" s="29">
        <v>173</v>
      </c>
      <c r="R62" s="31" t="s">
        <v>121</v>
      </c>
    </row>
    <row r="63" spans="1:18" s="7" customFormat="1" ht="57.75" thickTop="1" thickBot="1">
      <c r="A63" s="28" t="s">
        <v>48</v>
      </c>
      <c r="B63" s="28" t="s">
        <v>94</v>
      </c>
      <c r="C63" s="29"/>
      <c r="D63" s="29">
        <v>138</v>
      </c>
      <c r="E63" s="29"/>
      <c r="F63" s="29"/>
      <c r="G63" s="29"/>
      <c r="H63" s="29">
        <v>2</v>
      </c>
      <c r="I63" s="29">
        <v>1</v>
      </c>
      <c r="J63" s="29"/>
      <c r="K63" s="29">
        <v>2</v>
      </c>
      <c r="L63" s="29"/>
      <c r="M63" s="29">
        <v>2</v>
      </c>
      <c r="N63" s="29"/>
      <c r="O63" s="29"/>
      <c r="P63" s="29">
        <f t="shared" si="3"/>
        <v>145</v>
      </c>
      <c r="Q63" s="29">
        <v>143</v>
      </c>
      <c r="R63" s="31" t="s">
        <v>121</v>
      </c>
    </row>
    <row r="64" spans="1:18" s="7" customFormat="1" ht="57.75" thickTop="1" thickBot="1">
      <c r="A64" s="28" t="s">
        <v>49</v>
      </c>
      <c r="B64" s="28" t="s">
        <v>94</v>
      </c>
      <c r="C64" s="29">
        <v>2</v>
      </c>
      <c r="D64" s="29">
        <v>10</v>
      </c>
      <c r="E64" s="29"/>
      <c r="F64" s="29"/>
      <c r="G64" s="29"/>
      <c r="H64" s="29">
        <v>2</v>
      </c>
      <c r="I64" s="29">
        <v>3</v>
      </c>
      <c r="J64" s="29"/>
      <c r="K64" s="29">
        <v>1</v>
      </c>
      <c r="L64" s="29"/>
      <c r="M64" s="29">
        <v>2</v>
      </c>
      <c r="N64" s="29">
        <v>1</v>
      </c>
      <c r="O64" s="29"/>
      <c r="P64" s="29">
        <f t="shared" si="3"/>
        <v>21</v>
      </c>
      <c r="Q64" s="29">
        <v>16</v>
      </c>
      <c r="R64" s="31" t="s">
        <v>121</v>
      </c>
    </row>
    <row r="65" spans="1:18" s="7" customFormat="1" ht="57.75" thickTop="1" thickBot="1">
      <c r="A65" s="28" t="s">
        <v>50</v>
      </c>
      <c r="B65" s="28" t="s">
        <v>94</v>
      </c>
      <c r="C65" s="29"/>
      <c r="D65" s="29">
        <v>13</v>
      </c>
      <c r="E65" s="29"/>
      <c r="F65" s="29"/>
      <c r="G65" s="29"/>
      <c r="H65" s="29">
        <v>1</v>
      </c>
      <c r="I65" s="29">
        <v>3</v>
      </c>
      <c r="J65" s="29"/>
      <c r="K65" s="29"/>
      <c r="L65" s="29"/>
      <c r="M65" s="29">
        <v>1</v>
      </c>
      <c r="N65" s="29"/>
      <c r="O65" s="29"/>
      <c r="P65" s="29">
        <f t="shared" si="3"/>
        <v>18</v>
      </c>
      <c r="Q65" s="29">
        <v>14</v>
      </c>
      <c r="R65" s="31" t="s">
        <v>121</v>
      </c>
    </row>
    <row r="66" spans="1:18" s="7" customFormat="1" ht="57.75" thickTop="1" thickBot="1">
      <c r="A66" s="28" t="s">
        <v>51</v>
      </c>
      <c r="B66" s="28" t="s">
        <v>94</v>
      </c>
      <c r="C66" s="29">
        <v>10</v>
      </c>
      <c r="D66" s="29">
        <v>7</v>
      </c>
      <c r="E66" s="29">
        <v>3</v>
      </c>
      <c r="F66" s="29">
        <v>3</v>
      </c>
      <c r="G66" s="29"/>
      <c r="H66" s="29">
        <v>2</v>
      </c>
      <c r="I66" s="29"/>
      <c r="J66" s="29"/>
      <c r="K66" s="29">
        <v>1</v>
      </c>
      <c r="L66" s="29">
        <v>1</v>
      </c>
      <c r="M66" s="29"/>
      <c r="N66" s="29">
        <v>1</v>
      </c>
      <c r="O66" s="29"/>
      <c r="P66" s="29">
        <f t="shared" si="3"/>
        <v>28</v>
      </c>
      <c r="Q66" s="29">
        <v>21</v>
      </c>
      <c r="R66" s="31" t="s">
        <v>121</v>
      </c>
    </row>
    <row r="67" spans="1:18" s="13" customFormat="1" ht="20.25" thickTop="1" thickBot="1">
      <c r="A67" s="28" t="s">
        <v>52</v>
      </c>
      <c r="B67" s="28" t="s">
        <v>94</v>
      </c>
      <c r="C67" s="29">
        <v>58</v>
      </c>
      <c r="D67" s="29">
        <v>867</v>
      </c>
      <c r="E67" s="29">
        <v>49</v>
      </c>
      <c r="F67" s="29">
        <v>175</v>
      </c>
      <c r="G67" s="29">
        <v>135</v>
      </c>
      <c r="H67" s="29">
        <v>157</v>
      </c>
      <c r="I67" s="29">
        <v>233</v>
      </c>
      <c r="J67" s="29">
        <v>72</v>
      </c>
      <c r="K67" s="29">
        <v>85</v>
      </c>
      <c r="L67" s="29">
        <v>102</v>
      </c>
      <c r="M67" s="29">
        <v>470</v>
      </c>
      <c r="N67" s="29">
        <v>47</v>
      </c>
      <c r="O67" s="29">
        <v>315</v>
      </c>
      <c r="P67" s="29">
        <f t="shared" si="3"/>
        <v>2765</v>
      </c>
      <c r="Q67" s="29">
        <v>3057</v>
      </c>
      <c r="R67" s="31" t="s">
        <v>117</v>
      </c>
    </row>
    <row r="68" spans="1:18" s="13" customFormat="1" ht="39" thickTop="1" thickBot="1">
      <c r="A68" s="28" t="s">
        <v>53</v>
      </c>
      <c r="B68" s="28" t="s">
        <v>94</v>
      </c>
      <c r="C68" s="29">
        <v>2</v>
      </c>
      <c r="D68" s="29">
        <v>9</v>
      </c>
      <c r="E68" s="29">
        <v>1</v>
      </c>
      <c r="F68" s="29"/>
      <c r="G68" s="29">
        <v>2</v>
      </c>
      <c r="H68" s="29">
        <v>2</v>
      </c>
      <c r="I68" s="29">
        <v>11</v>
      </c>
      <c r="J68" s="29"/>
      <c r="K68" s="29"/>
      <c r="L68" s="29"/>
      <c r="M68" s="29">
        <v>3</v>
      </c>
      <c r="N68" s="29">
        <v>1</v>
      </c>
      <c r="O68" s="29"/>
      <c r="P68" s="29">
        <f t="shared" si="3"/>
        <v>31</v>
      </c>
      <c r="Q68" s="29">
        <v>36</v>
      </c>
      <c r="R68" s="31" t="s">
        <v>106</v>
      </c>
    </row>
    <row r="69" spans="1:18" s="7" customFormat="1" ht="39" thickTop="1" thickBot="1">
      <c r="A69" s="28" t="s">
        <v>54</v>
      </c>
      <c r="B69" s="28" t="s">
        <v>94</v>
      </c>
      <c r="C69" s="29">
        <v>1</v>
      </c>
      <c r="D69" s="29">
        <v>15</v>
      </c>
      <c r="E69" s="29"/>
      <c r="F69" s="29"/>
      <c r="G69" s="29"/>
      <c r="H69" s="29"/>
      <c r="I69" s="29">
        <v>2</v>
      </c>
      <c r="J69" s="29"/>
      <c r="K69" s="29"/>
      <c r="L69" s="29"/>
      <c r="M69" s="29"/>
      <c r="N69" s="29"/>
      <c r="O69" s="29"/>
      <c r="P69" s="29">
        <f t="shared" si="3"/>
        <v>18</v>
      </c>
      <c r="Q69" s="29">
        <v>6</v>
      </c>
      <c r="R69" s="31" t="s">
        <v>106</v>
      </c>
    </row>
    <row r="70" spans="1:18" s="7" customFormat="1" ht="39" thickTop="1" thickBot="1">
      <c r="A70" s="28" t="s">
        <v>103</v>
      </c>
      <c r="B70" s="28" t="s">
        <v>94</v>
      </c>
      <c r="C70" s="29">
        <v>132</v>
      </c>
      <c r="D70" s="29">
        <v>1312</v>
      </c>
      <c r="E70" s="29">
        <v>26</v>
      </c>
      <c r="F70" s="29">
        <v>29</v>
      </c>
      <c r="G70" s="29">
        <v>50</v>
      </c>
      <c r="H70" s="29">
        <v>127</v>
      </c>
      <c r="I70" s="29">
        <v>108</v>
      </c>
      <c r="J70" s="29">
        <v>30</v>
      </c>
      <c r="K70" s="29">
        <v>51</v>
      </c>
      <c r="L70" s="29">
        <v>34</v>
      </c>
      <c r="M70" s="29">
        <v>158</v>
      </c>
      <c r="N70" s="29">
        <v>20</v>
      </c>
      <c r="O70" s="29">
        <v>52</v>
      </c>
      <c r="P70" s="29">
        <f t="shared" si="3"/>
        <v>2129</v>
      </c>
      <c r="Q70" s="29">
        <v>2129</v>
      </c>
      <c r="R70" s="40" t="s">
        <v>118</v>
      </c>
    </row>
    <row r="71" spans="1:18" s="7" customFormat="1" ht="28.5" customHeight="1" thickTop="1" thickBot="1">
      <c r="A71" s="28" t="s">
        <v>104</v>
      </c>
      <c r="B71" s="28" t="s">
        <v>94</v>
      </c>
      <c r="C71" s="29">
        <v>121</v>
      </c>
      <c r="D71" s="29">
        <v>1058</v>
      </c>
      <c r="E71" s="29">
        <v>22</v>
      </c>
      <c r="F71" s="29">
        <v>25</v>
      </c>
      <c r="G71" s="29">
        <v>48</v>
      </c>
      <c r="H71" s="29">
        <v>119</v>
      </c>
      <c r="I71" s="29">
        <v>99</v>
      </c>
      <c r="J71" s="29">
        <v>30</v>
      </c>
      <c r="K71" s="29">
        <v>48</v>
      </c>
      <c r="L71" s="29">
        <v>32</v>
      </c>
      <c r="M71" s="29">
        <v>147</v>
      </c>
      <c r="N71" s="29">
        <v>18</v>
      </c>
      <c r="O71" s="29">
        <v>48</v>
      </c>
      <c r="P71" s="29">
        <f t="shared" si="3"/>
        <v>1815</v>
      </c>
      <c r="Q71" s="29">
        <v>1815</v>
      </c>
      <c r="R71" s="40" t="s">
        <v>118</v>
      </c>
    </row>
    <row r="72" spans="1:18" s="7" customFormat="1" ht="39" thickTop="1" thickBot="1">
      <c r="A72" s="28" t="s">
        <v>105</v>
      </c>
      <c r="B72" s="28" t="s">
        <v>94</v>
      </c>
      <c r="C72" s="29">
        <v>8</v>
      </c>
      <c r="D72" s="29">
        <v>160</v>
      </c>
      <c r="E72" s="29">
        <v>3</v>
      </c>
      <c r="F72" s="29">
        <v>3</v>
      </c>
      <c r="G72" s="29">
        <v>3</v>
      </c>
      <c r="H72" s="29">
        <v>7</v>
      </c>
      <c r="I72" s="29">
        <v>9</v>
      </c>
      <c r="J72" s="29"/>
      <c r="K72" s="29">
        <v>3</v>
      </c>
      <c r="L72" s="29">
        <v>3</v>
      </c>
      <c r="M72" s="29">
        <v>5</v>
      </c>
      <c r="N72" s="29">
        <v>3</v>
      </c>
      <c r="O72" s="29">
        <v>3</v>
      </c>
      <c r="P72" s="29">
        <f t="shared" si="3"/>
        <v>210</v>
      </c>
      <c r="Q72" s="29">
        <v>210</v>
      </c>
      <c r="R72" s="40" t="s">
        <v>118</v>
      </c>
    </row>
    <row r="73" spans="1:18" s="7" customFormat="1" ht="20.25" thickTop="1" thickBot="1">
      <c r="A73" s="41" t="s">
        <v>55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43"/>
    </row>
    <row r="74" spans="1:18" s="7" customFormat="1" ht="196.5" thickTop="1" thickBot="1">
      <c r="A74" s="25" t="s">
        <v>2</v>
      </c>
      <c r="B74" s="26" t="s">
        <v>81</v>
      </c>
      <c r="C74" s="27" t="s">
        <v>0</v>
      </c>
      <c r="D74" s="27" t="s">
        <v>82</v>
      </c>
      <c r="E74" s="27" t="s">
        <v>83</v>
      </c>
      <c r="F74" s="27" t="s">
        <v>84</v>
      </c>
      <c r="G74" s="27" t="s">
        <v>85</v>
      </c>
      <c r="H74" s="27" t="s">
        <v>86</v>
      </c>
      <c r="I74" s="27" t="s">
        <v>87</v>
      </c>
      <c r="J74" s="27" t="s">
        <v>97</v>
      </c>
      <c r="K74" s="27" t="s">
        <v>88</v>
      </c>
      <c r="L74" s="27" t="s">
        <v>89</v>
      </c>
      <c r="M74" s="27" t="s">
        <v>90</v>
      </c>
      <c r="N74" s="27" t="s">
        <v>91</v>
      </c>
      <c r="O74" s="27" t="s">
        <v>92</v>
      </c>
      <c r="P74" s="27" t="s">
        <v>93</v>
      </c>
      <c r="Q74" s="27" t="s">
        <v>100</v>
      </c>
      <c r="R74" s="27" t="s">
        <v>101</v>
      </c>
    </row>
    <row r="75" spans="1:18" s="13" customFormat="1" ht="39" thickTop="1" thickBot="1">
      <c r="A75" s="36" t="s">
        <v>56</v>
      </c>
      <c r="B75" s="36" t="s">
        <v>96</v>
      </c>
      <c r="C75" s="37">
        <v>338</v>
      </c>
      <c r="D75" s="37">
        <v>954</v>
      </c>
      <c r="E75" s="37">
        <v>102</v>
      </c>
      <c r="F75" s="37">
        <v>146</v>
      </c>
      <c r="G75" s="37">
        <v>217</v>
      </c>
      <c r="H75" s="37">
        <v>262</v>
      </c>
      <c r="I75" s="37">
        <v>399</v>
      </c>
      <c r="J75" s="37">
        <v>130</v>
      </c>
      <c r="K75" s="37">
        <v>193</v>
      </c>
      <c r="L75" s="37">
        <v>129</v>
      </c>
      <c r="M75" s="37">
        <v>403</v>
      </c>
      <c r="N75" s="37">
        <v>113</v>
      </c>
      <c r="O75" s="37">
        <v>309</v>
      </c>
      <c r="P75" s="29">
        <f t="shared" ref="P75:P112" si="4">C75+D75+E75+F75+G75+H75+I75+J75+K75+L75+M75+N75+O75</f>
        <v>3695</v>
      </c>
      <c r="Q75" s="37"/>
      <c r="R75" s="38"/>
    </row>
    <row r="76" spans="1:18" s="8" customFormat="1" ht="20.25" thickTop="1" thickBot="1">
      <c r="A76" s="28" t="s">
        <v>57</v>
      </c>
      <c r="B76" s="28" t="s">
        <v>94</v>
      </c>
      <c r="C76" s="29">
        <v>541</v>
      </c>
      <c r="D76" s="29">
        <v>1842</v>
      </c>
      <c r="E76" s="29">
        <v>181</v>
      </c>
      <c r="F76" s="29">
        <v>239</v>
      </c>
      <c r="G76" s="29">
        <v>317</v>
      </c>
      <c r="H76" s="29">
        <v>352</v>
      </c>
      <c r="I76" s="29">
        <v>614</v>
      </c>
      <c r="J76" s="29">
        <v>140</v>
      </c>
      <c r="K76" s="29">
        <v>284</v>
      </c>
      <c r="L76" s="29">
        <v>203</v>
      </c>
      <c r="M76" s="29">
        <v>573</v>
      </c>
      <c r="N76" s="29">
        <v>158</v>
      </c>
      <c r="O76" s="29">
        <v>451</v>
      </c>
      <c r="P76" s="29">
        <f t="shared" si="4"/>
        <v>5895</v>
      </c>
      <c r="Q76" s="29"/>
      <c r="R76" s="31"/>
    </row>
    <row r="77" spans="1:18" s="7" customFormat="1" ht="57.75" thickTop="1" thickBot="1">
      <c r="A77" s="28" t="s">
        <v>58</v>
      </c>
      <c r="B77" s="28" t="s">
        <v>94</v>
      </c>
      <c r="C77" s="29">
        <v>281</v>
      </c>
      <c r="D77" s="29">
        <v>1018</v>
      </c>
      <c r="E77" s="29">
        <v>80</v>
      </c>
      <c r="F77" s="29">
        <v>135</v>
      </c>
      <c r="G77" s="29">
        <v>180</v>
      </c>
      <c r="H77" s="29">
        <v>153</v>
      </c>
      <c r="I77" s="29">
        <v>321</v>
      </c>
      <c r="J77" s="29">
        <v>121</v>
      </c>
      <c r="K77" s="29">
        <v>151</v>
      </c>
      <c r="L77" s="29">
        <v>184</v>
      </c>
      <c r="M77" s="29">
        <v>251</v>
      </c>
      <c r="N77" s="29">
        <v>92</v>
      </c>
      <c r="O77" s="29">
        <v>344</v>
      </c>
      <c r="P77" s="29">
        <f t="shared" si="4"/>
        <v>3311</v>
      </c>
      <c r="Q77" s="29">
        <v>2780</v>
      </c>
      <c r="R77" s="31" t="s">
        <v>106</v>
      </c>
    </row>
    <row r="78" spans="1:18" s="14" customFormat="1" ht="39" thickTop="1" thickBot="1">
      <c r="A78" s="44" t="s">
        <v>122</v>
      </c>
      <c r="B78" s="44" t="s">
        <v>94</v>
      </c>
      <c r="C78" s="45"/>
      <c r="D78" s="45"/>
      <c r="E78" s="45">
        <v>6</v>
      </c>
      <c r="F78" s="45">
        <v>9</v>
      </c>
      <c r="G78" s="45"/>
      <c r="H78" s="45"/>
      <c r="I78" s="45"/>
      <c r="J78" s="45"/>
      <c r="K78" s="45"/>
      <c r="L78" s="45"/>
      <c r="M78" s="45"/>
      <c r="N78" s="45"/>
      <c r="O78" s="45"/>
      <c r="P78" s="29">
        <f t="shared" si="4"/>
        <v>15</v>
      </c>
      <c r="Q78" s="45"/>
      <c r="R78" s="46"/>
    </row>
    <row r="79" spans="1:18" s="14" customFormat="1" ht="20.25" thickTop="1" thickBot="1">
      <c r="A79" s="44" t="s">
        <v>57</v>
      </c>
      <c r="B79" s="44"/>
      <c r="C79" s="45"/>
      <c r="D79" s="45"/>
      <c r="E79" s="45">
        <v>21</v>
      </c>
      <c r="F79" s="45">
        <v>34</v>
      </c>
      <c r="G79" s="45"/>
      <c r="H79" s="45"/>
      <c r="I79" s="45"/>
      <c r="J79" s="45"/>
      <c r="K79" s="45"/>
      <c r="L79" s="45"/>
      <c r="M79" s="45"/>
      <c r="N79" s="45"/>
      <c r="O79" s="45"/>
      <c r="P79" s="29">
        <f t="shared" si="4"/>
        <v>55</v>
      </c>
      <c r="Q79" s="45"/>
      <c r="R79" s="46"/>
    </row>
    <row r="80" spans="1:18" s="7" customFormat="1" ht="39" thickTop="1" thickBot="1">
      <c r="A80" s="28" t="s">
        <v>59</v>
      </c>
      <c r="B80" s="28" t="s">
        <v>96</v>
      </c>
      <c r="C80" s="29"/>
      <c r="D80" s="29">
        <v>45</v>
      </c>
      <c r="E80" s="29">
        <v>14</v>
      </c>
      <c r="F80" s="29">
        <v>7</v>
      </c>
      <c r="G80" s="29">
        <v>11</v>
      </c>
      <c r="H80" s="29">
        <v>18</v>
      </c>
      <c r="I80" s="29">
        <v>33</v>
      </c>
      <c r="J80" s="29">
        <v>10</v>
      </c>
      <c r="K80" s="29">
        <v>18</v>
      </c>
      <c r="L80" s="29">
        <v>10</v>
      </c>
      <c r="M80" s="29">
        <v>25</v>
      </c>
      <c r="N80" s="29">
        <v>3</v>
      </c>
      <c r="O80" s="29">
        <v>12</v>
      </c>
      <c r="P80" s="29">
        <f t="shared" si="4"/>
        <v>206</v>
      </c>
      <c r="Q80" s="29">
        <v>253</v>
      </c>
      <c r="R80" s="31" t="s">
        <v>106</v>
      </c>
    </row>
    <row r="81" spans="1:18" s="7" customFormat="1" ht="20.25" thickTop="1" thickBot="1">
      <c r="A81" s="28" t="s">
        <v>57</v>
      </c>
      <c r="B81" s="28" t="s">
        <v>94</v>
      </c>
      <c r="C81" s="29">
        <v>24</v>
      </c>
      <c r="D81" s="29">
        <v>139</v>
      </c>
      <c r="E81" s="29">
        <v>47</v>
      </c>
      <c r="F81" s="29"/>
      <c r="G81" s="29">
        <v>10</v>
      </c>
      <c r="H81" s="29">
        <v>59</v>
      </c>
      <c r="I81" s="29">
        <v>105</v>
      </c>
      <c r="J81" s="29">
        <v>41</v>
      </c>
      <c r="K81" s="29">
        <v>62</v>
      </c>
      <c r="L81" s="29">
        <v>35</v>
      </c>
      <c r="M81" s="29">
        <v>86</v>
      </c>
      <c r="N81" s="29">
        <v>3</v>
      </c>
      <c r="O81" s="29"/>
      <c r="P81" s="29">
        <f t="shared" si="4"/>
        <v>611</v>
      </c>
      <c r="Q81" s="29">
        <v>811</v>
      </c>
      <c r="R81" s="31" t="s">
        <v>106</v>
      </c>
    </row>
    <row r="82" spans="1:18" s="7" customFormat="1" ht="20.25" thickTop="1" thickBot="1">
      <c r="A82" s="28" t="s">
        <v>60</v>
      </c>
      <c r="B82" s="28" t="s">
        <v>94</v>
      </c>
      <c r="C82" s="29">
        <v>72</v>
      </c>
      <c r="D82" s="29">
        <v>126</v>
      </c>
      <c r="E82" s="29">
        <v>10</v>
      </c>
      <c r="F82" s="29"/>
      <c r="G82" s="29">
        <v>1</v>
      </c>
      <c r="H82" s="29">
        <v>15</v>
      </c>
      <c r="I82" s="29">
        <v>27</v>
      </c>
      <c r="J82" s="29">
        <v>11</v>
      </c>
      <c r="K82" s="29">
        <v>13</v>
      </c>
      <c r="L82" s="29">
        <v>7</v>
      </c>
      <c r="M82" s="29">
        <v>17</v>
      </c>
      <c r="N82" s="29">
        <v>3</v>
      </c>
      <c r="O82" s="29">
        <v>11</v>
      </c>
      <c r="P82" s="29">
        <f t="shared" si="4"/>
        <v>313</v>
      </c>
      <c r="Q82" s="29">
        <v>214</v>
      </c>
      <c r="R82" s="31" t="s">
        <v>106</v>
      </c>
    </row>
    <row r="83" spans="1:18" s="7" customFormat="1" ht="20.25" thickTop="1" thickBot="1">
      <c r="A83" s="28" t="s">
        <v>61</v>
      </c>
      <c r="B83" s="28" t="s">
        <v>94</v>
      </c>
      <c r="C83" s="29">
        <v>21</v>
      </c>
      <c r="D83" s="29">
        <v>8</v>
      </c>
      <c r="E83" s="29">
        <v>3</v>
      </c>
      <c r="F83" s="29"/>
      <c r="G83" s="29"/>
      <c r="H83" s="29">
        <v>2</v>
      </c>
      <c r="I83" s="29">
        <v>6</v>
      </c>
      <c r="J83" s="29">
        <v>2</v>
      </c>
      <c r="K83" s="29">
        <v>2</v>
      </c>
      <c r="L83" s="29">
        <v>1</v>
      </c>
      <c r="M83" s="29">
        <v>6</v>
      </c>
      <c r="N83" s="29"/>
      <c r="O83" s="29"/>
      <c r="P83" s="29">
        <f t="shared" si="4"/>
        <v>51</v>
      </c>
      <c r="Q83" s="29">
        <v>31</v>
      </c>
      <c r="R83" s="31" t="s">
        <v>106</v>
      </c>
    </row>
    <row r="84" spans="1:18" s="7" customFormat="1" ht="20.25" thickTop="1" thickBot="1">
      <c r="A84" s="28" t="s">
        <v>62</v>
      </c>
      <c r="B84" s="28" t="s">
        <v>94</v>
      </c>
      <c r="C84" s="29">
        <v>3</v>
      </c>
      <c r="D84" s="29">
        <v>5</v>
      </c>
      <c r="E84" s="29">
        <v>1</v>
      </c>
      <c r="F84" s="29"/>
      <c r="G84" s="29"/>
      <c r="H84" s="29"/>
      <c r="I84" s="29"/>
      <c r="J84" s="29"/>
      <c r="K84" s="29">
        <v>3</v>
      </c>
      <c r="L84" s="29">
        <v>2</v>
      </c>
      <c r="M84" s="29">
        <v>1</v>
      </c>
      <c r="N84" s="29"/>
      <c r="O84" s="29">
        <v>1</v>
      </c>
      <c r="P84" s="29">
        <f t="shared" si="4"/>
        <v>16</v>
      </c>
      <c r="Q84" s="29">
        <v>4</v>
      </c>
      <c r="R84" s="31" t="s">
        <v>106</v>
      </c>
    </row>
    <row r="85" spans="1:18" s="7" customFormat="1" ht="20.25" thickTop="1" thickBot="1">
      <c r="A85" s="28" t="s">
        <v>63</v>
      </c>
      <c r="B85" s="28" t="s">
        <v>94</v>
      </c>
      <c r="C85" s="29"/>
      <c r="D85" s="29"/>
      <c r="E85" s="29"/>
      <c r="F85" s="29">
        <v>1</v>
      </c>
      <c r="G85" s="29"/>
      <c r="H85" s="29">
        <v>1</v>
      </c>
      <c r="I85" s="29"/>
      <c r="J85" s="29"/>
      <c r="K85" s="29"/>
      <c r="L85" s="29"/>
      <c r="M85" s="29">
        <v>1</v>
      </c>
      <c r="N85" s="29"/>
      <c r="O85" s="29"/>
      <c r="P85" s="29">
        <f t="shared" si="4"/>
        <v>3</v>
      </c>
      <c r="Q85" s="29">
        <v>4</v>
      </c>
      <c r="R85" s="31" t="s">
        <v>106</v>
      </c>
    </row>
    <row r="86" spans="1:18" s="7" customFormat="1" ht="20.25" thickTop="1" thickBot="1">
      <c r="A86" s="28" t="s">
        <v>64</v>
      </c>
      <c r="B86" s="28" t="s">
        <v>94</v>
      </c>
      <c r="C86" s="29"/>
      <c r="D86" s="29"/>
      <c r="E86" s="29"/>
      <c r="F86" s="29">
        <v>1</v>
      </c>
      <c r="G86" s="29"/>
      <c r="H86" s="29"/>
      <c r="I86" s="29"/>
      <c r="J86" s="29"/>
      <c r="K86" s="29"/>
      <c r="L86" s="29"/>
      <c r="M86" s="29"/>
      <c r="N86" s="29"/>
      <c r="O86" s="29"/>
      <c r="P86" s="29">
        <f t="shared" si="4"/>
        <v>1</v>
      </c>
      <c r="Q86" s="29"/>
      <c r="R86" s="31"/>
    </row>
    <row r="87" spans="1:18" s="14" customFormat="1" ht="39" thickTop="1" thickBot="1">
      <c r="A87" s="44" t="s">
        <v>123</v>
      </c>
      <c r="B87" s="44" t="s">
        <v>94</v>
      </c>
      <c r="C87" s="45">
        <v>8</v>
      </c>
      <c r="D87" s="45">
        <v>10</v>
      </c>
      <c r="E87" s="45">
        <v>6</v>
      </c>
      <c r="F87" s="45"/>
      <c r="G87" s="45"/>
      <c r="H87" s="45">
        <v>1</v>
      </c>
      <c r="I87" s="45">
        <v>8</v>
      </c>
      <c r="J87" s="45">
        <v>1</v>
      </c>
      <c r="K87" s="45">
        <v>3</v>
      </c>
      <c r="L87" s="45">
        <v>3</v>
      </c>
      <c r="M87" s="45">
        <v>4</v>
      </c>
      <c r="N87" s="45">
        <v>2</v>
      </c>
      <c r="O87" s="45"/>
      <c r="P87" s="29">
        <f t="shared" si="4"/>
        <v>46</v>
      </c>
      <c r="Q87" s="45"/>
      <c r="R87" s="46"/>
    </row>
    <row r="88" spans="1:18" s="14" customFormat="1" ht="20.25" thickTop="1" thickBot="1">
      <c r="A88" s="44" t="s">
        <v>57</v>
      </c>
      <c r="B88" s="44" t="s">
        <v>94</v>
      </c>
      <c r="C88" s="45">
        <v>25</v>
      </c>
      <c r="D88" s="45">
        <v>30</v>
      </c>
      <c r="E88" s="45">
        <v>21</v>
      </c>
      <c r="F88" s="45"/>
      <c r="G88" s="45"/>
      <c r="H88" s="45">
        <v>3</v>
      </c>
      <c r="I88" s="45">
        <v>28</v>
      </c>
      <c r="J88" s="45">
        <v>3</v>
      </c>
      <c r="K88" s="45">
        <v>11</v>
      </c>
      <c r="L88" s="45">
        <v>11</v>
      </c>
      <c r="M88" s="45">
        <v>14</v>
      </c>
      <c r="N88" s="45">
        <v>6</v>
      </c>
      <c r="O88" s="45"/>
      <c r="P88" s="29">
        <f t="shared" si="4"/>
        <v>152</v>
      </c>
      <c r="Q88" s="45"/>
      <c r="R88" s="46"/>
    </row>
    <row r="89" spans="1:18" s="15" customFormat="1" ht="39" thickTop="1" thickBot="1">
      <c r="A89" s="28" t="s">
        <v>65</v>
      </c>
      <c r="B89" s="28" t="s">
        <v>96</v>
      </c>
      <c r="C89" s="29">
        <v>91</v>
      </c>
      <c r="D89" s="29">
        <v>269</v>
      </c>
      <c r="E89" s="29">
        <v>26</v>
      </c>
      <c r="F89" s="29">
        <v>12</v>
      </c>
      <c r="G89" s="29">
        <v>43</v>
      </c>
      <c r="H89" s="29">
        <v>42</v>
      </c>
      <c r="I89" s="29">
        <v>44</v>
      </c>
      <c r="J89" s="29">
        <v>37</v>
      </c>
      <c r="K89" s="29">
        <v>20</v>
      </c>
      <c r="L89" s="29">
        <v>13</v>
      </c>
      <c r="M89" s="29">
        <v>114</v>
      </c>
      <c r="N89" s="29">
        <v>18</v>
      </c>
      <c r="O89" s="29">
        <v>18</v>
      </c>
      <c r="P89" s="29">
        <f t="shared" si="4"/>
        <v>747</v>
      </c>
      <c r="Q89" s="29"/>
      <c r="R89" s="31"/>
    </row>
    <row r="90" spans="1:18" s="7" customFormat="1" ht="20.25" thickTop="1" thickBot="1">
      <c r="A90" s="28" t="s">
        <v>57</v>
      </c>
      <c r="B90" s="28" t="s">
        <v>94</v>
      </c>
      <c r="C90" s="29">
        <v>107</v>
      </c>
      <c r="D90" s="29">
        <v>375</v>
      </c>
      <c r="E90" s="29">
        <v>42</v>
      </c>
      <c r="F90" s="29">
        <v>16</v>
      </c>
      <c r="G90" s="29">
        <v>61</v>
      </c>
      <c r="H90" s="29">
        <v>56</v>
      </c>
      <c r="I90" s="29">
        <v>56</v>
      </c>
      <c r="J90" s="29"/>
      <c r="K90" s="29">
        <v>29</v>
      </c>
      <c r="L90" s="29">
        <v>13</v>
      </c>
      <c r="M90" s="29">
        <v>169</v>
      </c>
      <c r="N90" s="29">
        <v>20</v>
      </c>
      <c r="O90" s="29">
        <v>22</v>
      </c>
      <c r="P90" s="29">
        <f t="shared" si="4"/>
        <v>966</v>
      </c>
      <c r="Q90" s="29"/>
      <c r="R90" s="31"/>
    </row>
    <row r="91" spans="1:18" s="7" customFormat="1" ht="20.25" thickTop="1" thickBot="1">
      <c r="A91" s="28" t="s">
        <v>110</v>
      </c>
      <c r="B91" s="28" t="s">
        <v>94</v>
      </c>
      <c r="C91" s="29">
        <v>22</v>
      </c>
      <c r="D91" s="29">
        <v>86</v>
      </c>
      <c r="E91" s="29">
        <v>11</v>
      </c>
      <c r="F91" s="30">
        <v>28</v>
      </c>
      <c r="G91" s="29">
        <v>34</v>
      </c>
      <c r="H91" s="29">
        <v>26</v>
      </c>
      <c r="I91" s="29">
        <v>45</v>
      </c>
      <c r="J91" s="29">
        <v>32</v>
      </c>
      <c r="K91" s="29">
        <v>11</v>
      </c>
      <c r="L91" s="29">
        <v>11</v>
      </c>
      <c r="M91" s="29">
        <v>55</v>
      </c>
      <c r="N91" s="29">
        <v>17</v>
      </c>
      <c r="O91" s="29">
        <v>10</v>
      </c>
      <c r="P91" s="29">
        <f t="shared" si="4"/>
        <v>388</v>
      </c>
      <c r="Q91" s="29">
        <v>431</v>
      </c>
      <c r="R91" s="31" t="s">
        <v>106</v>
      </c>
    </row>
    <row r="92" spans="1:18" s="7" customFormat="1" ht="20.25" thickTop="1" thickBot="1">
      <c r="A92" s="28" t="s">
        <v>66</v>
      </c>
      <c r="B92" s="28" t="s">
        <v>94</v>
      </c>
      <c r="C92" s="29">
        <v>2</v>
      </c>
      <c r="D92" s="29"/>
      <c r="E92" s="29"/>
      <c r="F92" s="29">
        <v>1</v>
      </c>
      <c r="G92" s="29">
        <v>2</v>
      </c>
      <c r="H92" s="29">
        <v>2</v>
      </c>
      <c r="I92" s="29"/>
      <c r="J92" s="29"/>
      <c r="K92" s="29">
        <v>2</v>
      </c>
      <c r="L92" s="29"/>
      <c r="M92" s="29">
        <v>2</v>
      </c>
      <c r="N92" s="29">
        <v>1</v>
      </c>
      <c r="O92" s="29"/>
      <c r="P92" s="29">
        <f t="shared" si="4"/>
        <v>12</v>
      </c>
      <c r="Q92" s="29"/>
      <c r="R92" s="31"/>
    </row>
    <row r="93" spans="1:18" s="7" customFormat="1" ht="39" thickTop="1" thickBot="1">
      <c r="A93" s="28" t="s">
        <v>111</v>
      </c>
      <c r="B93" s="28" t="s">
        <v>94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>
        <f t="shared" si="4"/>
        <v>0</v>
      </c>
      <c r="Q93" s="29"/>
      <c r="R93" s="31"/>
    </row>
    <row r="94" spans="1:18" s="7" customFormat="1" ht="20.25" thickTop="1" thickBot="1">
      <c r="A94" s="28" t="s">
        <v>57</v>
      </c>
      <c r="B94" s="28" t="s">
        <v>94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>
        <f t="shared" si="4"/>
        <v>0</v>
      </c>
      <c r="Q94" s="29"/>
      <c r="R94" s="31"/>
    </row>
    <row r="95" spans="1:18" s="14" customFormat="1" ht="57.75" thickTop="1" thickBot="1">
      <c r="A95" s="44" t="s">
        <v>124</v>
      </c>
      <c r="B95" s="44" t="s">
        <v>94</v>
      </c>
      <c r="C95" s="45"/>
      <c r="D95" s="45"/>
      <c r="E95" s="45">
        <v>6</v>
      </c>
      <c r="F95" s="45">
        <v>5</v>
      </c>
      <c r="G95" s="45">
        <v>3</v>
      </c>
      <c r="H95" s="45"/>
      <c r="I95" s="45"/>
      <c r="J95" s="45"/>
      <c r="K95" s="45"/>
      <c r="L95" s="45"/>
      <c r="M95" s="45">
        <v>5</v>
      </c>
      <c r="N95" s="45"/>
      <c r="O95" s="45"/>
      <c r="P95" s="29">
        <f t="shared" si="4"/>
        <v>19</v>
      </c>
      <c r="Q95" s="45"/>
      <c r="R95" s="46"/>
    </row>
    <row r="96" spans="1:18" s="14" customFormat="1" ht="20.25" thickTop="1" thickBot="1">
      <c r="A96" s="44" t="s">
        <v>57</v>
      </c>
      <c r="B96" s="44" t="s">
        <v>94</v>
      </c>
      <c r="C96" s="45"/>
      <c r="D96" s="45"/>
      <c r="E96" s="45">
        <v>21</v>
      </c>
      <c r="F96" s="45">
        <v>23</v>
      </c>
      <c r="G96" s="45">
        <v>9</v>
      </c>
      <c r="H96" s="45"/>
      <c r="I96" s="45"/>
      <c r="J96" s="45"/>
      <c r="K96" s="45"/>
      <c r="L96" s="45"/>
      <c r="M96" s="45"/>
      <c r="N96" s="45"/>
      <c r="O96" s="45"/>
      <c r="P96" s="29">
        <f t="shared" si="4"/>
        <v>53</v>
      </c>
      <c r="Q96" s="45"/>
      <c r="R96" s="46"/>
    </row>
    <row r="97" spans="1:18" s="7" customFormat="1" ht="39" thickTop="1" thickBot="1">
      <c r="A97" s="28" t="s">
        <v>67</v>
      </c>
      <c r="B97" s="28" t="s">
        <v>96</v>
      </c>
      <c r="C97" s="29">
        <v>12</v>
      </c>
      <c r="D97" s="29">
        <v>26</v>
      </c>
      <c r="E97" s="29">
        <v>2</v>
      </c>
      <c r="F97" s="29">
        <v>3</v>
      </c>
      <c r="G97" s="29">
        <v>2</v>
      </c>
      <c r="H97" s="29">
        <v>7</v>
      </c>
      <c r="I97" s="29">
        <v>11</v>
      </c>
      <c r="J97" s="29"/>
      <c r="K97" s="29">
        <v>3</v>
      </c>
      <c r="L97" s="29">
        <v>5</v>
      </c>
      <c r="M97" s="29">
        <v>5</v>
      </c>
      <c r="N97" s="29">
        <v>1</v>
      </c>
      <c r="O97" s="29">
        <v>2</v>
      </c>
      <c r="P97" s="29">
        <f t="shared" si="4"/>
        <v>79</v>
      </c>
      <c r="Q97" s="29"/>
      <c r="R97" s="31"/>
    </row>
    <row r="98" spans="1:18" s="7" customFormat="1" ht="20.25" thickTop="1" thickBot="1">
      <c r="A98" s="28" t="s">
        <v>68</v>
      </c>
      <c r="B98" s="28" t="s">
        <v>94</v>
      </c>
      <c r="C98" s="29">
        <v>12</v>
      </c>
      <c r="D98" s="29">
        <v>26</v>
      </c>
      <c r="E98" s="29">
        <v>3</v>
      </c>
      <c r="F98" s="29">
        <v>3</v>
      </c>
      <c r="G98" s="29">
        <v>2</v>
      </c>
      <c r="H98" s="29">
        <v>9</v>
      </c>
      <c r="I98" s="29">
        <v>11</v>
      </c>
      <c r="J98" s="29"/>
      <c r="K98" s="29">
        <v>3</v>
      </c>
      <c r="L98" s="29">
        <v>5</v>
      </c>
      <c r="M98" s="29">
        <v>5</v>
      </c>
      <c r="N98" s="29">
        <v>2</v>
      </c>
      <c r="O98" s="29">
        <v>5</v>
      </c>
      <c r="P98" s="29">
        <f t="shared" si="4"/>
        <v>86</v>
      </c>
      <c r="Q98" s="29"/>
      <c r="R98" s="31"/>
    </row>
    <row r="99" spans="1:18" s="14" customFormat="1" ht="57.75" thickTop="1" thickBot="1">
      <c r="A99" s="44" t="s">
        <v>125</v>
      </c>
      <c r="B99" s="44" t="s">
        <v>96</v>
      </c>
      <c r="C99" s="45">
        <v>13</v>
      </c>
      <c r="D99" s="45">
        <v>27</v>
      </c>
      <c r="E99" s="45">
        <v>3</v>
      </c>
      <c r="F99" s="45">
        <v>3</v>
      </c>
      <c r="G99" s="45"/>
      <c r="H99" s="45">
        <v>2</v>
      </c>
      <c r="I99" s="45">
        <v>11</v>
      </c>
      <c r="J99" s="45"/>
      <c r="K99" s="45">
        <v>2</v>
      </c>
      <c r="L99" s="45">
        <v>4</v>
      </c>
      <c r="M99" s="45">
        <v>5</v>
      </c>
      <c r="N99" s="45">
        <v>1</v>
      </c>
      <c r="O99" s="45">
        <v>2</v>
      </c>
      <c r="P99" s="29">
        <f t="shared" si="4"/>
        <v>73</v>
      </c>
      <c r="Q99" s="45"/>
      <c r="R99" s="46"/>
    </row>
    <row r="100" spans="1:18" s="14" customFormat="1" ht="20.25" thickTop="1" thickBot="1">
      <c r="A100" s="44" t="s">
        <v>68</v>
      </c>
      <c r="B100" s="44" t="s">
        <v>94</v>
      </c>
      <c r="C100" s="45">
        <v>13</v>
      </c>
      <c r="D100" s="45">
        <v>27</v>
      </c>
      <c r="E100" s="45">
        <v>4</v>
      </c>
      <c r="F100" s="45">
        <v>3</v>
      </c>
      <c r="G100" s="45"/>
      <c r="H100" s="45">
        <v>2</v>
      </c>
      <c r="I100" s="45">
        <v>11</v>
      </c>
      <c r="J100" s="45"/>
      <c r="K100" s="45">
        <v>2</v>
      </c>
      <c r="L100" s="45">
        <v>5</v>
      </c>
      <c r="M100" s="45">
        <v>11</v>
      </c>
      <c r="N100" s="45">
        <v>1</v>
      </c>
      <c r="O100" s="45">
        <v>2</v>
      </c>
      <c r="P100" s="29">
        <f t="shared" si="4"/>
        <v>81</v>
      </c>
      <c r="Q100" s="45"/>
      <c r="R100" s="46"/>
    </row>
    <row r="101" spans="1:18" s="7" customFormat="1" ht="76.5" thickTop="1" thickBot="1">
      <c r="A101" s="28" t="s">
        <v>69</v>
      </c>
      <c r="B101" s="28" t="s">
        <v>96</v>
      </c>
      <c r="C101" s="29">
        <v>9</v>
      </c>
      <c r="D101" s="29">
        <v>14</v>
      </c>
      <c r="E101" s="29">
        <v>1</v>
      </c>
      <c r="F101" s="29">
        <v>5</v>
      </c>
      <c r="G101" s="29">
        <v>5</v>
      </c>
      <c r="H101" s="29">
        <v>1</v>
      </c>
      <c r="I101" s="29">
        <v>12</v>
      </c>
      <c r="J101" s="29">
        <v>1</v>
      </c>
      <c r="K101" s="29">
        <v>8</v>
      </c>
      <c r="L101" s="29">
        <v>4</v>
      </c>
      <c r="M101" s="29">
        <v>12</v>
      </c>
      <c r="N101" s="29">
        <v>5</v>
      </c>
      <c r="O101" s="29">
        <v>4</v>
      </c>
      <c r="P101" s="29">
        <f t="shared" si="4"/>
        <v>81</v>
      </c>
      <c r="Q101" s="29">
        <v>79</v>
      </c>
      <c r="R101" s="31" t="s">
        <v>129</v>
      </c>
    </row>
    <row r="102" spans="1:18" s="7" customFormat="1" ht="76.5" thickTop="1" thickBot="1">
      <c r="A102" s="28" t="s">
        <v>70</v>
      </c>
      <c r="B102" s="28" t="s">
        <v>94</v>
      </c>
      <c r="C102" s="29">
        <v>12</v>
      </c>
      <c r="D102" s="29">
        <v>17</v>
      </c>
      <c r="E102" s="29">
        <v>1</v>
      </c>
      <c r="F102" s="29">
        <v>5</v>
      </c>
      <c r="G102" s="29">
        <v>7</v>
      </c>
      <c r="H102" s="29">
        <v>2</v>
      </c>
      <c r="I102" s="29">
        <v>22</v>
      </c>
      <c r="J102" s="29">
        <v>1</v>
      </c>
      <c r="K102" s="29">
        <v>9</v>
      </c>
      <c r="L102" s="29">
        <v>8</v>
      </c>
      <c r="M102" s="29">
        <v>15</v>
      </c>
      <c r="N102" s="29">
        <v>8</v>
      </c>
      <c r="O102" s="29">
        <v>4</v>
      </c>
      <c r="P102" s="29">
        <f t="shared" si="4"/>
        <v>111</v>
      </c>
      <c r="Q102" s="29">
        <v>102</v>
      </c>
      <c r="R102" s="31" t="s">
        <v>129</v>
      </c>
    </row>
    <row r="103" spans="1:18" s="14" customFormat="1" ht="39" thickTop="1" thickBot="1">
      <c r="A103" s="44" t="s">
        <v>126</v>
      </c>
      <c r="B103" s="44" t="s">
        <v>96</v>
      </c>
      <c r="C103" s="45">
        <v>2</v>
      </c>
      <c r="D103" s="45">
        <v>2</v>
      </c>
      <c r="E103" s="45"/>
      <c r="F103" s="45">
        <v>1</v>
      </c>
      <c r="G103" s="45">
        <v>2</v>
      </c>
      <c r="H103" s="45"/>
      <c r="I103" s="45">
        <v>1</v>
      </c>
      <c r="J103" s="45"/>
      <c r="K103" s="45"/>
      <c r="L103" s="45">
        <v>1</v>
      </c>
      <c r="M103" s="45">
        <v>2</v>
      </c>
      <c r="N103" s="45"/>
      <c r="O103" s="45"/>
      <c r="P103" s="29">
        <f t="shared" si="4"/>
        <v>11</v>
      </c>
      <c r="Q103" s="45"/>
      <c r="R103" s="31"/>
    </row>
    <row r="104" spans="1:18" s="14" customFormat="1" ht="20.25" thickTop="1" thickBot="1">
      <c r="A104" s="44" t="s">
        <v>70</v>
      </c>
      <c r="B104" s="44" t="s">
        <v>94</v>
      </c>
      <c r="C104" s="45">
        <v>2</v>
      </c>
      <c r="D104" s="45">
        <v>3</v>
      </c>
      <c r="E104" s="45"/>
      <c r="F104" s="45">
        <v>2</v>
      </c>
      <c r="G104" s="45">
        <v>2</v>
      </c>
      <c r="H104" s="45"/>
      <c r="I104" s="45">
        <v>3</v>
      </c>
      <c r="J104" s="45"/>
      <c r="K104" s="45"/>
      <c r="L104" s="45">
        <v>1</v>
      </c>
      <c r="M104" s="45">
        <v>4</v>
      </c>
      <c r="N104" s="45"/>
      <c r="O104" s="45"/>
      <c r="P104" s="29">
        <f t="shared" si="4"/>
        <v>17</v>
      </c>
      <c r="Q104" s="45"/>
      <c r="R104" s="31"/>
    </row>
    <row r="105" spans="1:18" s="7" customFormat="1" ht="76.5" thickTop="1" thickBot="1">
      <c r="A105" s="28" t="s">
        <v>71</v>
      </c>
      <c r="B105" s="28" t="s">
        <v>96</v>
      </c>
      <c r="C105" s="29">
        <v>2</v>
      </c>
      <c r="D105" s="29">
        <v>2</v>
      </c>
      <c r="E105" s="29"/>
      <c r="F105" s="29">
        <v>1</v>
      </c>
      <c r="G105" s="29"/>
      <c r="H105" s="29"/>
      <c r="I105" s="29">
        <v>4</v>
      </c>
      <c r="J105" s="29"/>
      <c r="K105" s="29"/>
      <c r="L105" s="29">
        <v>8</v>
      </c>
      <c r="M105" s="29">
        <v>1</v>
      </c>
      <c r="N105" s="29"/>
      <c r="O105" s="29"/>
      <c r="P105" s="29">
        <f t="shared" si="4"/>
        <v>18</v>
      </c>
      <c r="Q105" s="29">
        <v>20</v>
      </c>
      <c r="R105" s="31" t="s">
        <v>129</v>
      </c>
    </row>
    <row r="106" spans="1:18" s="7" customFormat="1" ht="76.5" thickTop="1" thickBot="1">
      <c r="A106" s="28" t="s">
        <v>72</v>
      </c>
      <c r="B106" s="28" t="s">
        <v>94</v>
      </c>
      <c r="C106" s="29">
        <v>4</v>
      </c>
      <c r="D106" s="29">
        <v>5</v>
      </c>
      <c r="E106" s="29"/>
      <c r="F106" s="29">
        <v>1</v>
      </c>
      <c r="G106" s="29"/>
      <c r="H106" s="29"/>
      <c r="I106" s="29">
        <v>8</v>
      </c>
      <c r="J106" s="29"/>
      <c r="K106" s="29"/>
      <c r="L106" s="29">
        <v>19</v>
      </c>
      <c r="M106" s="29">
        <v>2</v>
      </c>
      <c r="N106" s="29"/>
      <c r="O106" s="29"/>
      <c r="P106" s="29">
        <f t="shared" si="4"/>
        <v>39</v>
      </c>
      <c r="Q106" s="29">
        <v>42</v>
      </c>
      <c r="R106" s="31" t="s">
        <v>129</v>
      </c>
    </row>
    <row r="107" spans="1:18" s="7" customFormat="1" ht="76.5" thickTop="1" thickBot="1">
      <c r="A107" s="28" t="s">
        <v>73</v>
      </c>
      <c r="B107" s="28" t="s">
        <v>94</v>
      </c>
      <c r="C107" s="29">
        <v>8</v>
      </c>
      <c r="D107" s="29">
        <v>1</v>
      </c>
      <c r="E107" s="29"/>
      <c r="F107" s="29"/>
      <c r="G107" s="29"/>
      <c r="H107" s="29"/>
      <c r="I107" s="29">
        <v>8</v>
      </c>
      <c r="J107" s="29"/>
      <c r="K107" s="29"/>
      <c r="L107" s="29"/>
      <c r="M107" s="29">
        <v>1</v>
      </c>
      <c r="N107" s="29"/>
      <c r="O107" s="29"/>
      <c r="P107" s="29">
        <f t="shared" si="4"/>
        <v>18</v>
      </c>
      <c r="Q107" s="29">
        <v>17</v>
      </c>
      <c r="R107" s="31" t="s">
        <v>129</v>
      </c>
    </row>
    <row r="108" spans="1:18" s="14" customFormat="1" ht="60.75" customHeight="1" thickTop="1" thickBot="1">
      <c r="A108" s="44" t="s">
        <v>127</v>
      </c>
      <c r="B108" s="44" t="s">
        <v>96</v>
      </c>
      <c r="C108" s="45"/>
      <c r="D108" s="45"/>
      <c r="E108" s="45"/>
      <c r="F108" s="45"/>
      <c r="G108" s="45">
        <v>1</v>
      </c>
      <c r="H108" s="45"/>
      <c r="I108" s="45"/>
      <c r="J108" s="45"/>
      <c r="K108" s="45"/>
      <c r="L108" s="45"/>
      <c r="M108" s="45"/>
      <c r="N108" s="45"/>
      <c r="O108" s="45"/>
      <c r="P108" s="29">
        <f t="shared" si="4"/>
        <v>1</v>
      </c>
      <c r="Q108" s="45"/>
      <c r="R108" s="46"/>
    </row>
    <row r="109" spans="1:18" s="14" customFormat="1" ht="20.25" thickTop="1" thickBot="1">
      <c r="A109" s="44" t="s">
        <v>72</v>
      </c>
      <c r="B109" s="44" t="s">
        <v>94</v>
      </c>
      <c r="C109" s="45"/>
      <c r="D109" s="45"/>
      <c r="E109" s="45"/>
      <c r="F109" s="45"/>
      <c r="G109" s="45">
        <v>1</v>
      </c>
      <c r="H109" s="45"/>
      <c r="I109" s="45"/>
      <c r="J109" s="45"/>
      <c r="K109" s="45"/>
      <c r="L109" s="45"/>
      <c r="M109" s="45"/>
      <c r="N109" s="45"/>
      <c r="O109" s="45"/>
      <c r="P109" s="29">
        <f t="shared" si="4"/>
        <v>1</v>
      </c>
      <c r="Q109" s="45"/>
      <c r="R109" s="46"/>
    </row>
    <row r="110" spans="1:18" s="7" customFormat="1" ht="20.25" thickTop="1" thickBot="1">
      <c r="A110" s="28" t="s">
        <v>74</v>
      </c>
      <c r="B110" s="28" t="s">
        <v>96</v>
      </c>
      <c r="C110" s="29">
        <v>335</v>
      </c>
      <c r="D110" s="29">
        <v>726</v>
      </c>
      <c r="E110" s="29">
        <v>39</v>
      </c>
      <c r="F110" s="29">
        <v>55</v>
      </c>
      <c r="G110" s="29">
        <v>180</v>
      </c>
      <c r="H110" s="29">
        <v>49</v>
      </c>
      <c r="I110" s="29">
        <v>290</v>
      </c>
      <c r="J110" s="29">
        <v>121</v>
      </c>
      <c r="K110" s="29">
        <v>151</v>
      </c>
      <c r="L110" s="29"/>
      <c r="M110" s="29">
        <v>251</v>
      </c>
      <c r="N110" s="29">
        <v>92</v>
      </c>
      <c r="O110" s="29"/>
      <c r="P110" s="29">
        <f t="shared" si="4"/>
        <v>2289</v>
      </c>
      <c r="Q110" s="29">
        <v>2829</v>
      </c>
      <c r="R110" s="31" t="s">
        <v>106</v>
      </c>
    </row>
    <row r="111" spans="1:18" s="7" customFormat="1" ht="20.25" thickTop="1" thickBot="1">
      <c r="A111" s="28" t="s">
        <v>75</v>
      </c>
      <c r="B111" s="28" t="s">
        <v>96</v>
      </c>
      <c r="C111" s="29">
        <v>11</v>
      </c>
      <c r="D111" s="29">
        <v>61</v>
      </c>
      <c r="E111" s="29">
        <v>1</v>
      </c>
      <c r="F111" s="29">
        <v>7</v>
      </c>
      <c r="G111" s="29">
        <v>10</v>
      </c>
      <c r="H111" s="29">
        <v>15</v>
      </c>
      <c r="I111" s="29"/>
      <c r="J111" s="29"/>
      <c r="K111" s="29"/>
      <c r="L111" s="29">
        <v>12</v>
      </c>
      <c r="M111" s="29"/>
      <c r="N111" s="29">
        <v>1</v>
      </c>
      <c r="O111" s="29">
        <v>10</v>
      </c>
      <c r="P111" s="29">
        <f t="shared" si="4"/>
        <v>128</v>
      </c>
      <c r="Q111" s="29"/>
      <c r="R111" s="31"/>
    </row>
    <row r="112" spans="1:18" s="7" customFormat="1" ht="20.25" thickTop="1" thickBot="1">
      <c r="A112" s="28" t="s">
        <v>76</v>
      </c>
      <c r="B112" s="28" t="s">
        <v>96</v>
      </c>
      <c r="C112" s="29">
        <v>4</v>
      </c>
      <c r="D112" s="29">
        <v>33</v>
      </c>
      <c r="E112" s="29">
        <v>1</v>
      </c>
      <c r="F112" s="29"/>
      <c r="G112" s="29">
        <v>2</v>
      </c>
      <c r="H112" s="29">
        <v>1</v>
      </c>
      <c r="I112" s="29"/>
      <c r="J112" s="29"/>
      <c r="K112" s="29"/>
      <c r="L112" s="29"/>
      <c r="M112" s="29"/>
      <c r="N112" s="29"/>
      <c r="O112" s="29"/>
      <c r="P112" s="29">
        <f t="shared" si="4"/>
        <v>41</v>
      </c>
      <c r="Q112" s="29"/>
      <c r="R112" s="31"/>
    </row>
    <row r="113" spans="1:18" s="7" customFormat="1" ht="20.25" thickTop="1" thickBot="1">
      <c r="A113" s="41" t="s">
        <v>77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43"/>
    </row>
    <row r="114" spans="1:18" s="7" customFormat="1" ht="196.5" thickTop="1" thickBot="1">
      <c r="A114" s="25" t="s">
        <v>2</v>
      </c>
      <c r="B114" s="26" t="s">
        <v>81</v>
      </c>
      <c r="C114" s="27" t="s">
        <v>0</v>
      </c>
      <c r="D114" s="27" t="s">
        <v>82</v>
      </c>
      <c r="E114" s="27" t="s">
        <v>83</v>
      </c>
      <c r="F114" s="27" t="s">
        <v>84</v>
      </c>
      <c r="G114" s="27" t="s">
        <v>85</v>
      </c>
      <c r="H114" s="27" t="s">
        <v>86</v>
      </c>
      <c r="I114" s="27" t="s">
        <v>87</v>
      </c>
      <c r="J114" s="27" t="s">
        <v>97</v>
      </c>
      <c r="K114" s="27" t="s">
        <v>88</v>
      </c>
      <c r="L114" s="27" t="s">
        <v>89</v>
      </c>
      <c r="M114" s="27" t="s">
        <v>90</v>
      </c>
      <c r="N114" s="27" t="s">
        <v>91</v>
      </c>
      <c r="O114" s="27" t="s">
        <v>92</v>
      </c>
      <c r="P114" s="27" t="s">
        <v>93</v>
      </c>
      <c r="Q114" s="27" t="s">
        <v>100</v>
      </c>
      <c r="R114" s="27" t="s">
        <v>101</v>
      </c>
    </row>
    <row r="115" spans="1:18" s="8" customFormat="1" ht="20.25" thickTop="1" thickBot="1">
      <c r="A115" s="28" t="s">
        <v>78</v>
      </c>
      <c r="B115" s="28" t="s">
        <v>96</v>
      </c>
      <c r="C115" s="29">
        <v>2</v>
      </c>
      <c r="D115" s="29">
        <v>4</v>
      </c>
      <c r="E115" s="29">
        <v>2</v>
      </c>
      <c r="F115" s="29">
        <v>1</v>
      </c>
      <c r="G115" s="29">
        <v>3</v>
      </c>
      <c r="H115" s="29">
        <v>3</v>
      </c>
      <c r="I115" s="29">
        <v>3</v>
      </c>
      <c r="J115" s="29">
        <v>1</v>
      </c>
      <c r="K115" s="29">
        <v>2</v>
      </c>
      <c r="L115" s="29">
        <v>2</v>
      </c>
      <c r="M115" s="29">
        <v>2</v>
      </c>
      <c r="N115" s="29">
        <v>2</v>
      </c>
      <c r="O115" s="29">
        <v>1</v>
      </c>
      <c r="P115" s="29">
        <f t="shared" ref="P115:P118" si="5">C115+D115+E115+F115+G115+H115+I115+J115+K115+L115+M115+N115+O115</f>
        <v>28</v>
      </c>
      <c r="Q115" s="29"/>
      <c r="R115" s="31"/>
    </row>
    <row r="116" spans="1:18" s="7" customFormat="1" ht="20.25" thickTop="1" thickBot="1">
      <c r="A116" s="28" t="s">
        <v>57</v>
      </c>
      <c r="B116" s="28" t="s">
        <v>94</v>
      </c>
      <c r="C116" s="29">
        <v>99</v>
      </c>
      <c r="D116" s="29">
        <v>386</v>
      </c>
      <c r="E116" s="29">
        <v>44</v>
      </c>
      <c r="F116" s="29">
        <v>34</v>
      </c>
      <c r="G116" s="29">
        <v>47</v>
      </c>
      <c r="H116" s="29">
        <v>60</v>
      </c>
      <c r="I116" s="29">
        <v>126</v>
      </c>
      <c r="J116" s="29">
        <v>40</v>
      </c>
      <c r="K116" s="29">
        <v>53</v>
      </c>
      <c r="L116" s="29">
        <v>35</v>
      </c>
      <c r="M116" s="29">
        <v>50</v>
      </c>
      <c r="N116" s="29">
        <v>37</v>
      </c>
      <c r="O116" s="29">
        <v>61</v>
      </c>
      <c r="P116" s="29">
        <f t="shared" si="5"/>
        <v>1072</v>
      </c>
      <c r="Q116" s="29"/>
      <c r="R116" s="31"/>
    </row>
    <row r="117" spans="1:18" s="7" customFormat="1" ht="24.75" customHeight="1" thickTop="1" thickBot="1">
      <c r="A117" s="28" t="s">
        <v>79</v>
      </c>
      <c r="B117" s="28" t="s">
        <v>96</v>
      </c>
      <c r="C117" s="29">
        <v>2</v>
      </c>
      <c r="D117" s="29">
        <v>2</v>
      </c>
      <c r="E117" s="29">
        <v>2</v>
      </c>
      <c r="F117" s="29">
        <v>1</v>
      </c>
      <c r="G117" s="29">
        <v>2</v>
      </c>
      <c r="H117" s="29">
        <v>3</v>
      </c>
      <c r="I117" s="29">
        <v>2</v>
      </c>
      <c r="J117" s="29">
        <v>1</v>
      </c>
      <c r="K117" s="29">
        <v>2</v>
      </c>
      <c r="L117" s="29">
        <v>2</v>
      </c>
      <c r="M117" s="29">
        <v>2</v>
      </c>
      <c r="N117" s="29">
        <v>1</v>
      </c>
      <c r="O117" s="29">
        <v>2</v>
      </c>
      <c r="P117" s="29">
        <f t="shared" si="5"/>
        <v>24</v>
      </c>
      <c r="Q117" s="29"/>
      <c r="R117" s="31"/>
    </row>
    <row r="118" spans="1:18" s="7" customFormat="1" ht="20.25" thickTop="1" thickBot="1">
      <c r="A118" s="28" t="s">
        <v>80</v>
      </c>
      <c r="B118" s="28" t="s">
        <v>94</v>
      </c>
      <c r="C118" s="29">
        <v>253</v>
      </c>
      <c r="D118" s="29">
        <v>941</v>
      </c>
      <c r="E118" s="29">
        <v>91</v>
      </c>
      <c r="F118" s="29">
        <v>85</v>
      </c>
      <c r="G118" s="29">
        <v>129</v>
      </c>
      <c r="H118" s="29">
        <v>157</v>
      </c>
      <c r="I118" s="29">
        <v>268</v>
      </c>
      <c r="J118" s="29">
        <v>120</v>
      </c>
      <c r="K118" s="29">
        <v>118</v>
      </c>
      <c r="L118" s="29">
        <v>90</v>
      </c>
      <c r="M118" s="29">
        <v>232</v>
      </c>
      <c r="N118" s="29">
        <v>95</v>
      </c>
      <c r="O118" s="29">
        <v>225</v>
      </c>
      <c r="P118" s="29">
        <f t="shared" si="5"/>
        <v>2804</v>
      </c>
      <c r="Q118" s="29"/>
      <c r="R118" s="31"/>
    </row>
    <row r="119" spans="1:18" s="7" customFormat="1" ht="16.5" thickTop="1">
      <c r="Q119" s="21"/>
      <c r="R119" s="11"/>
    </row>
    <row r="120" spans="1:18" s="16" customFormat="1" ht="18">
      <c r="Q120" s="22"/>
      <c r="R120" s="17"/>
    </row>
    <row r="121" spans="1:18" s="7" customFormat="1">
      <c r="Q121" s="21"/>
      <c r="R121" s="11"/>
    </row>
    <row r="122" spans="1:18" s="8" customFormat="1">
      <c r="Q122" s="23"/>
      <c r="R122" s="18"/>
    </row>
    <row r="123" spans="1:18" s="7" customFormat="1">
      <c r="Q123" s="21"/>
      <c r="R123" s="11"/>
    </row>
    <row r="124" spans="1:18" s="7" customFormat="1">
      <c r="Q124" s="21"/>
      <c r="R124" s="11"/>
    </row>
    <row r="125" spans="1:18" s="7" customFormat="1">
      <c r="Q125" s="21"/>
      <c r="R125" s="11"/>
    </row>
    <row r="126" spans="1:18" s="7" customFormat="1">
      <c r="Q126" s="21"/>
      <c r="R126" s="11"/>
    </row>
    <row r="127" spans="1:18" s="7" customFormat="1">
      <c r="Q127" s="21"/>
      <c r="R127" s="11"/>
    </row>
    <row r="128" spans="1:18" s="7" customFormat="1">
      <c r="Q128" s="21"/>
      <c r="R128" s="11"/>
    </row>
    <row r="129" spans="17:18" s="7" customFormat="1">
      <c r="Q129" s="21"/>
      <c r="R129" s="11"/>
    </row>
    <row r="130" spans="17:18" s="7" customFormat="1">
      <c r="Q130" s="21"/>
      <c r="R130" s="11"/>
    </row>
    <row r="131" spans="17:18" s="7" customFormat="1">
      <c r="Q131" s="21"/>
      <c r="R131" s="11"/>
    </row>
    <row r="132" spans="17:18" s="7" customFormat="1">
      <c r="Q132" s="21"/>
      <c r="R132" s="11"/>
    </row>
    <row r="133" spans="17:18" s="7" customFormat="1">
      <c r="Q133" s="21"/>
      <c r="R133" s="11"/>
    </row>
    <row r="134" spans="17:18" s="7" customFormat="1">
      <c r="Q134" s="21"/>
      <c r="R134" s="11"/>
    </row>
    <row r="135" spans="17:18" s="7" customFormat="1">
      <c r="Q135" s="21"/>
      <c r="R135" s="11"/>
    </row>
    <row r="136" spans="17:18" s="16" customFormat="1" ht="18">
      <c r="Q136" s="22"/>
      <c r="R136" s="17"/>
    </row>
    <row r="137" spans="17:18" s="7" customFormat="1">
      <c r="Q137" s="21"/>
      <c r="R137" s="11"/>
    </row>
    <row r="138" spans="17:18" s="8" customFormat="1">
      <c r="Q138" s="23"/>
      <c r="R138" s="18"/>
    </row>
    <row r="139" spans="17:18" s="7" customFormat="1">
      <c r="Q139" s="21"/>
      <c r="R139" s="11"/>
    </row>
    <row r="140" spans="17:18" s="7" customFormat="1">
      <c r="Q140" s="21"/>
      <c r="R140" s="11"/>
    </row>
    <row r="141" spans="17:18" s="7" customFormat="1">
      <c r="Q141" s="21"/>
      <c r="R141" s="11"/>
    </row>
    <row r="142" spans="17:18" s="7" customFormat="1">
      <c r="Q142" s="21"/>
      <c r="R142" s="11"/>
    </row>
    <row r="143" spans="17:18" s="7" customFormat="1">
      <c r="Q143" s="21"/>
      <c r="R143" s="11"/>
    </row>
    <row r="144" spans="17:18" s="7" customFormat="1">
      <c r="Q144" s="21"/>
      <c r="R144" s="11"/>
    </row>
    <row r="145" spans="1:18" s="7" customFormat="1">
      <c r="Q145" s="21"/>
      <c r="R145" s="11"/>
    </row>
    <row r="146" spans="1:18" s="7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1"/>
      <c r="R146" s="11"/>
    </row>
    <row r="147" spans="1:18" s="7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1"/>
      <c r="R147" s="11"/>
    </row>
    <row r="148" spans="1:18" s="7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1"/>
      <c r="R148" s="11"/>
    </row>
    <row r="149" spans="1:18" s="7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1"/>
      <c r="R149" s="11"/>
    </row>
    <row r="150" spans="1:18" s="7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1"/>
      <c r="R150" s="11"/>
    </row>
    <row r="151" spans="1:18" s="15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4"/>
      <c r="R151" s="19"/>
    </row>
    <row r="152" spans="1:18" s="15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4"/>
      <c r="R152" s="19"/>
    </row>
    <row r="153" spans="1:18" s="7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1"/>
      <c r="R153" s="11"/>
    </row>
    <row r="154" spans="1:18" s="7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1"/>
      <c r="R154" s="11"/>
    </row>
    <row r="155" spans="1:18" s="7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1"/>
      <c r="R155" s="11"/>
    </row>
    <row r="156" spans="1:18" s="7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1"/>
      <c r="R156" s="11"/>
    </row>
    <row r="157" spans="1:18" s="7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1"/>
      <c r="R157" s="11"/>
    </row>
    <row r="158" spans="1:18" s="7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1"/>
      <c r="R158" s="11"/>
    </row>
    <row r="159" spans="1:18" s="7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1"/>
      <c r="R159" s="11"/>
    </row>
    <row r="160" spans="1:18" s="7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1"/>
      <c r="R160" s="11"/>
    </row>
    <row r="161" spans="1:18" s="7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1"/>
      <c r="R161" s="11"/>
    </row>
    <row r="162" spans="1:18" s="7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1"/>
      <c r="R162" s="11"/>
    </row>
    <row r="163" spans="1:18" s="7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1"/>
      <c r="R163" s="11"/>
    </row>
    <row r="164" spans="1:18" s="7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1"/>
      <c r="R164" s="11"/>
    </row>
    <row r="165" spans="1:18" s="7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1"/>
      <c r="R165" s="11"/>
    </row>
    <row r="166" spans="1:18" s="7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1"/>
      <c r="R166" s="11"/>
    </row>
    <row r="167" spans="1:18" s="7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1"/>
      <c r="R167" s="11"/>
    </row>
    <row r="168" spans="1:18" s="7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1"/>
      <c r="R168" s="11"/>
    </row>
    <row r="169" spans="1:18" s="16" customFormat="1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2"/>
      <c r="R169" s="17"/>
    </row>
    <row r="170" spans="1:18" s="7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1"/>
      <c r="R170" s="11"/>
    </row>
    <row r="171" spans="1:18" s="8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  <c r="R171" s="18"/>
    </row>
    <row r="172" spans="1:18" s="7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1"/>
      <c r="R172" s="11"/>
    </row>
    <row r="173" spans="1:18" s="7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1"/>
      <c r="R173" s="11"/>
    </row>
    <row r="174" spans="1:18" s="7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1"/>
      <c r="R174" s="11"/>
    </row>
    <row r="175" spans="1:18" s="7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1"/>
      <c r="R175" s="11"/>
    </row>
    <row r="176" spans="1:18" s="7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1"/>
      <c r="R176" s="11"/>
    </row>
    <row r="177" spans="1:18" s="7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1"/>
      <c r="R177" s="11"/>
    </row>
    <row r="178" spans="1:18" s="7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1"/>
      <c r="R178" s="11"/>
    </row>
    <row r="179" spans="1:18" s="7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1"/>
      <c r="R179" s="11"/>
    </row>
    <row r="180" spans="1:18" s="7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1"/>
      <c r="R180" s="11"/>
    </row>
    <row r="181" spans="1:18" s="7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1"/>
      <c r="R181" s="11"/>
    </row>
    <row r="182" spans="1:18" s="7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1"/>
      <c r="R182" s="11"/>
    </row>
    <row r="183" spans="1:18" s="7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1"/>
      <c r="R183" s="11"/>
    </row>
    <row r="184" spans="1:18" s="15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4"/>
      <c r="R184" s="19"/>
    </row>
    <row r="185" spans="1:18" s="15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4"/>
      <c r="R185" s="19"/>
    </row>
    <row r="186" spans="1:18" s="7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1"/>
      <c r="R186" s="11"/>
    </row>
    <row r="187" spans="1:18" s="7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1"/>
      <c r="R187" s="11"/>
    </row>
    <row r="188" spans="1:18" s="7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1"/>
      <c r="R188" s="11"/>
    </row>
    <row r="189" spans="1:18" s="7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1"/>
      <c r="R189" s="11"/>
    </row>
    <row r="190" spans="1:18" s="7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1"/>
      <c r="R190" s="11"/>
    </row>
    <row r="191" spans="1:18" s="7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1"/>
      <c r="R191" s="11"/>
    </row>
    <row r="192" spans="1:18" s="7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1"/>
      <c r="R192" s="11"/>
    </row>
    <row r="193" spans="1:18" s="7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1"/>
      <c r="R193" s="11"/>
    </row>
    <row r="194" spans="1:18" s="7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1"/>
      <c r="R194" s="11"/>
    </row>
    <row r="195" spans="1:18" s="7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1"/>
      <c r="R195" s="11"/>
    </row>
  </sheetData>
  <mergeCells count="7">
    <mergeCell ref="A35:P35"/>
    <mergeCell ref="A58:P58"/>
    <mergeCell ref="A73:P73"/>
    <mergeCell ref="A113:P113"/>
    <mergeCell ref="A1:P1"/>
    <mergeCell ref="A2:P2"/>
    <mergeCell ref="A22:P2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55" fitToHeight="7" orientation="landscape" horizontalDpi="180" verticalDpi="180" r:id="rId1"/>
  <rowBreaks count="5" manualBreakCount="5">
    <brk id="21" max="17" man="1"/>
    <brk id="34" max="17" man="1"/>
    <brk id="57" max="17" man="1"/>
    <brk id="72" max="17" man="1"/>
    <brk id="9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соц.паспорт</vt:lpstr>
      <vt:lpstr>'Сводный соц.паспорт'!Область_печати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2014-02-09T11:00:19Z</dcterms:modified>
</cp:coreProperties>
</file>