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895" windowHeight="10170"/>
  </bookViews>
  <sheets>
    <sheet name="2023" sheetId="1" r:id="rId1"/>
    <sheet name="2024" sheetId="2" r:id="rId2"/>
    <sheet name="2025" sheetId="3" r:id="rId3"/>
  </sheets>
  <calcPr calcId="125725"/>
</workbook>
</file>

<file path=xl/calcChain.xml><?xml version="1.0" encoding="utf-8"?>
<calcChain xmlns="http://schemas.openxmlformats.org/spreadsheetml/2006/main">
  <c r="C16" i="1"/>
  <c r="C15"/>
  <c r="C14"/>
  <c r="C13"/>
  <c r="C12"/>
  <c r="C11"/>
  <c r="C10"/>
  <c r="C9"/>
  <c r="C8"/>
  <c r="C7"/>
  <c r="C7" i="3"/>
  <c r="C8"/>
  <c r="C9"/>
  <c r="C10"/>
  <c r="C11"/>
  <c r="C12"/>
  <c r="C13"/>
  <c r="C14"/>
  <c r="C15"/>
  <c r="C6"/>
  <c r="C7" i="2"/>
  <c r="C16"/>
  <c r="C15"/>
  <c r="C14"/>
  <c r="C13"/>
  <c r="C12"/>
  <c r="C11"/>
  <c r="C10"/>
  <c r="C9"/>
  <c r="C8"/>
  <c r="D17" l="1"/>
  <c r="D17" i="1"/>
  <c r="D16" i="3" l="1"/>
  <c r="C17" i="1" l="1"/>
  <c r="C17" i="2"/>
  <c r="C16" i="3"/>
</calcChain>
</file>

<file path=xl/sharedStrings.xml><?xml version="1.0" encoding="utf-8"?>
<sst xmlns="http://schemas.openxmlformats.org/spreadsheetml/2006/main" count="42" uniqueCount="16">
  <si>
    <t>Поселения</t>
  </si>
  <si>
    <t>Численность поселения</t>
  </si>
  <si>
    <t>Базарно Карабулаксое МО</t>
  </si>
  <si>
    <t>Свободинское МО</t>
  </si>
  <si>
    <t>Алексеевское МО</t>
  </si>
  <si>
    <t>Большечечуйское МО</t>
  </si>
  <si>
    <t>Липовское МО</t>
  </si>
  <si>
    <t>Максимовское МО</t>
  </si>
  <si>
    <t>Старобурасское МО</t>
  </si>
  <si>
    <t>Старожуковское МО</t>
  </si>
  <si>
    <t>Шняевское МО</t>
  </si>
  <si>
    <t>Яковлевское МО</t>
  </si>
  <si>
    <t xml:space="preserve">ИТОГО </t>
  </si>
  <si>
    <t>Размер дотации  из бюджета муниципального района за счет субвенции из областного бюджета бюджетам поселений на 2024  г</t>
  </si>
  <si>
    <t>Размер дотации  из бюджета муниципального района за счет субвенции из областного бюджета бюджетам поселений на 2023 г</t>
  </si>
  <si>
    <t>Размер дотации  из бюджета муниципального района за счет субвенции из областного бюджета бюджетам поселений на 2025  г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</si>
</sst>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_р_."/>
  </numFmts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1" applyBorder="1"/>
    <xf numFmtId="0" fontId="1" fillId="0" borderId="1" xfId="1" applyBorder="1" applyAlignment="1">
      <alignment wrapText="1"/>
    </xf>
    <xf numFmtId="166" fontId="1" fillId="0" borderId="1" xfId="1" applyNumberFormat="1" applyBorder="1" applyAlignment="1">
      <alignment wrapText="1"/>
    </xf>
    <xf numFmtId="0" fontId="3" fillId="2" borderId="1" xfId="1" applyFont="1" applyFill="1" applyBorder="1"/>
    <xf numFmtId="0" fontId="3" fillId="2" borderId="1" xfId="1" applyFont="1" applyFill="1" applyBorder="1" applyAlignment="1">
      <alignment wrapText="1"/>
    </xf>
    <xf numFmtId="164" fontId="2" fillId="2" borderId="1" xfId="4" applyFont="1" applyFill="1" applyBorder="1"/>
    <xf numFmtId="164" fontId="3" fillId="2" borderId="1" xfId="4" applyFont="1" applyFill="1" applyBorder="1"/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horizontal="center" wrapText="1"/>
    </xf>
    <xf numFmtId="165" fontId="1" fillId="3" borderId="1" xfId="1" applyNumberFormat="1" applyFill="1" applyBorder="1"/>
  </cellXfs>
  <cellStyles count="5">
    <cellStyle name="Normal_Regional Data for IGR" xfId="2"/>
    <cellStyle name="Обычный" xfId="0" builtinId="0"/>
    <cellStyle name="Обычный 2" xfId="1"/>
    <cellStyle name="Процентный 2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"/>
  <sheetViews>
    <sheetView tabSelected="1" workbookViewId="0">
      <selection activeCell="C7" sqref="C7:C16"/>
    </sheetView>
  </sheetViews>
  <sheetFormatPr defaultRowHeight="15"/>
  <cols>
    <col min="2" max="2" width="22.42578125" customWidth="1"/>
    <col min="3" max="3" width="15.42578125" customWidth="1"/>
    <col min="4" max="4" width="20.140625" customWidth="1"/>
  </cols>
  <sheetData>
    <row r="3" spans="1:9" ht="49.5" customHeight="1">
      <c r="B3" s="10" t="s">
        <v>14</v>
      </c>
      <c r="C3" s="10"/>
      <c r="D3" s="10"/>
      <c r="E3" s="8"/>
      <c r="F3" s="9"/>
      <c r="G3" s="9"/>
      <c r="H3" s="9"/>
      <c r="I3" s="9"/>
    </row>
    <row r="5" spans="1:9" ht="30">
      <c r="A5" s="4"/>
      <c r="B5" s="4" t="s">
        <v>0</v>
      </c>
      <c r="C5" s="5">
        <v>2023</v>
      </c>
      <c r="D5" s="5" t="s">
        <v>1</v>
      </c>
    </row>
    <row r="6" spans="1:9">
      <c r="A6" s="1"/>
      <c r="B6" s="1"/>
      <c r="C6" s="2">
        <v>1556.9</v>
      </c>
      <c r="D6" s="2">
        <v>26635</v>
      </c>
    </row>
    <row r="7" spans="1:9">
      <c r="A7" s="1">
        <v>1</v>
      </c>
      <c r="B7" s="1" t="s">
        <v>2</v>
      </c>
      <c r="C7" s="11">
        <f>ROUND($C$6/$D$6*D7,1)</f>
        <v>532.20000000000005</v>
      </c>
      <c r="D7" s="3">
        <v>9104</v>
      </c>
    </row>
    <row r="8" spans="1:9">
      <c r="A8" s="1">
        <v>2</v>
      </c>
      <c r="B8" s="1" t="s">
        <v>3</v>
      </c>
      <c r="C8" s="11">
        <f t="shared" ref="C8:C16" si="0">ROUND($C$6/$D$6*D8,1)</f>
        <v>295.8</v>
      </c>
      <c r="D8" s="3">
        <v>5060</v>
      </c>
    </row>
    <row r="9" spans="1:9">
      <c r="A9" s="1">
        <v>3</v>
      </c>
      <c r="B9" s="1" t="s">
        <v>4</v>
      </c>
      <c r="C9" s="11">
        <f t="shared" si="0"/>
        <v>145</v>
      </c>
      <c r="D9" s="3">
        <v>2481</v>
      </c>
    </row>
    <row r="10" spans="1:9">
      <c r="A10" s="1">
        <v>4</v>
      </c>
      <c r="B10" s="1" t="s">
        <v>5</v>
      </c>
      <c r="C10" s="11">
        <f t="shared" si="0"/>
        <v>42.2</v>
      </c>
      <c r="D10" s="3">
        <v>722</v>
      </c>
    </row>
    <row r="11" spans="1:9">
      <c r="A11" s="1">
        <v>5</v>
      </c>
      <c r="B11" s="1" t="s">
        <v>6</v>
      </c>
      <c r="C11" s="11">
        <f t="shared" si="0"/>
        <v>114.3</v>
      </c>
      <c r="D11" s="3">
        <v>1956</v>
      </c>
    </row>
    <row r="12" spans="1:9">
      <c r="A12" s="1">
        <v>6</v>
      </c>
      <c r="B12" s="1" t="s">
        <v>7</v>
      </c>
      <c r="C12" s="11">
        <f t="shared" si="0"/>
        <v>103.3</v>
      </c>
      <c r="D12" s="3">
        <v>1768</v>
      </c>
    </row>
    <row r="13" spans="1:9">
      <c r="A13" s="1">
        <v>7</v>
      </c>
      <c r="B13" s="1" t="s">
        <v>8</v>
      </c>
      <c r="C13" s="11">
        <f t="shared" si="0"/>
        <v>50.9</v>
      </c>
      <c r="D13" s="3">
        <v>870</v>
      </c>
    </row>
    <row r="14" spans="1:9">
      <c r="A14" s="1">
        <v>8</v>
      </c>
      <c r="B14" s="1" t="s">
        <v>9</v>
      </c>
      <c r="C14" s="11">
        <f t="shared" si="0"/>
        <v>116.8</v>
      </c>
      <c r="D14" s="3">
        <v>1998</v>
      </c>
    </row>
    <row r="15" spans="1:9">
      <c r="A15" s="1">
        <v>9</v>
      </c>
      <c r="B15" s="1" t="s">
        <v>10</v>
      </c>
      <c r="C15" s="11">
        <f t="shared" si="0"/>
        <v>42.5</v>
      </c>
      <c r="D15" s="3">
        <v>727</v>
      </c>
    </row>
    <row r="16" spans="1:9">
      <c r="A16" s="1">
        <v>10</v>
      </c>
      <c r="B16" s="1" t="s">
        <v>11</v>
      </c>
      <c r="C16" s="11">
        <f t="shared" si="0"/>
        <v>113.9</v>
      </c>
      <c r="D16" s="3">
        <v>1949</v>
      </c>
    </row>
    <row r="17" spans="1:4">
      <c r="A17" s="6"/>
      <c r="B17" s="7" t="s">
        <v>12</v>
      </c>
      <c r="C17" s="7">
        <f>C7+C8+C9+C10+C11+C12+C13+C14+C15+C16</f>
        <v>1556.9</v>
      </c>
      <c r="D17" s="7">
        <f>D7+D8+D9+D10+D11+D12+D13+D14+D15+D16</f>
        <v>26635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7"/>
  <sheetViews>
    <sheetView workbookViewId="0">
      <selection activeCell="C7" sqref="C7:C16"/>
    </sheetView>
  </sheetViews>
  <sheetFormatPr defaultRowHeight="15"/>
  <cols>
    <col min="1" max="1" width="10" customWidth="1"/>
    <col min="2" max="2" width="24" customWidth="1"/>
    <col min="3" max="3" width="19" customWidth="1"/>
    <col min="4" max="4" width="21" customWidth="1"/>
  </cols>
  <sheetData>
    <row r="3" spans="1:4" ht="47.25" customHeight="1">
      <c r="B3" s="10" t="s">
        <v>13</v>
      </c>
      <c r="C3" s="10"/>
      <c r="D3" s="10"/>
    </row>
    <row r="5" spans="1:4" ht="30">
      <c r="A5" s="4"/>
      <c r="B5" s="4" t="s">
        <v>0</v>
      </c>
      <c r="C5" s="5">
        <v>2024</v>
      </c>
      <c r="D5" s="5" t="s">
        <v>1</v>
      </c>
    </row>
    <row r="6" spans="1:4">
      <c r="A6" s="1"/>
      <c r="B6" s="1"/>
      <c r="C6" s="2">
        <v>1616.8</v>
      </c>
      <c r="D6" s="2">
        <v>26635</v>
      </c>
    </row>
    <row r="7" spans="1:4">
      <c r="A7" s="1">
        <v>1</v>
      </c>
      <c r="B7" s="1" t="s">
        <v>2</v>
      </c>
      <c r="C7" s="11">
        <f>ROUND($C$6/$D$6*D7,1)+0.1</f>
        <v>552.70000000000005</v>
      </c>
      <c r="D7" s="3">
        <v>9104</v>
      </c>
    </row>
    <row r="8" spans="1:4">
      <c r="A8" s="1">
        <v>2</v>
      </c>
      <c r="B8" s="1" t="s">
        <v>3</v>
      </c>
      <c r="C8" s="11">
        <f t="shared" ref="C8:C16" si="0">ROUND($C$6/$D$6*D8,1)</f>
        <v>307.2</v>
      </c>
      <c r="D8" s="3">
        <v>5060</v>
      </c>
    </row>
    <row r="9" spans="1:4">
      <c r="A9" s="1">
        <v>3</v>
      </c>
      <c r="B9" s="1" t="s">
        <v>4</v>
      </c>
      <c r="C9" s="11">
        <f t="shared" si="0"/>
        <v>150.6</v>
      </c>
      <c r="D9" s="3">
        <v>2481</v>
      </c>
    </row>
    <row r="10" spans="1:4">
      <c r="A10" s="1">
        <v>4</v>
      </c>
      <c r="B10" s="1" t="s">
        <v>5</v>
      </c>
      <c r="C10" s="11">
        <f t="shared" si="0"/>
        <v>43.8</v>
      </c>
      <c r="D10" s="3">
        <v>722</v>
      </c>
    </row>
    <row r="11" spans="1:4">
      <c r="A11" s="1">
        <v>5</v>
      </c>
      <c r="B11" s="1" t="s">
        <v>6</v>
      </c>
      <c r="C11" s="11">
        <f t="shared" si="0"/>
        <v>118.7</v>
      </c>
      <c r="D11" s="3">
        <v>1956</v>
      </c>
    </row>
    <row r="12" spans="1:4">
      <c r="A12" s="1">
        <v>6</v>
      </c>
      <c r="B12" s="1" t="s">
        <v>7</v>
      </c>
      <c r="C12" s="11">
        <f t="shared" si="0"/>
        <v>107.3</v>
      </c>
      <c r="D12" s="3">
        <v>1768</v>
      </c>
    </row>
    <row r="13" spans="1:4">
      <c r="A13" s="1">
        <v>7</v>
      </c>
      <c r="B13" s="1" t="s">
        <v>8</v>
      </c>
      <c r="C13" s="11">
        <f t="shared" si="0"/>
        <v>52.8</v>
      </c>
      <c r="D13" s="3">
        <v>870</v>
      </c>
    </row>
    <row r="14" spans="1:4">
      <c r="A14" s="1">
        <v>8</v>
      </c>
      <c r="B14" s="1" t="s">
        <v>9</v>
      </c>
      <c r="C14" s="11">
        <f t="shared" si="0"/>
        <v>121.3</v>
      </c>
      <c r="D14" s="3">
        <v>1998</v>
      </c>
    </row>
    <row r="15" spans="1:4">
      <c r="A15" s="1">
        <v>9</v>
      </c>
      <c r="B15" s="1" t="s">
        <v>10</v>
      </c>
      <c r="C15" s="11">
        <f t="shared" si="0"/>
        <v>44.1</v>
      </c>
      <c r="D15" s="3">
        <v>727</v>
      </c>
    </row>
    <row r="16" spans="1:4">
      <c r="A16" s="1">
        <v>10</v>
      </c>
      <c r="B16" s="1" t="s">
        <v>11</v>
      </c>
      <c r="C16" s="11">
        <f t="shared" si="0"/>
        <v>118.3</v>
      </c>
      <c r="D16" s="3">
        <v>1949</v>
      </c>
    </row>
    <row r="17" spans="1:4">
      <c r="A17" s="6"/>
      <c r="B17" s="7" t="s">
        <v>12</v>
      </c>
      <c r="C17" s="7">
        <f>C7+C8+C9+C10+C11+C12+C13+C14+C15+C16</f>
        <v>1616.8</v>
      </c>
      <c r="D17" s="7">
        <f>D7+D8+D9+D10+D11+D12+D13+D14+D15+D16</f>
        <v>26635</v>
      </c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M29" sqref="M29"/>
    </sheetView>
  </sheetViews>
  <sheetFormatPr defaultRowHeight="15"/>
  <cols>
    <col min="2" max="2" width="19.42578125" customWidth="1"/>
    <col min="3" max="3" width="20.7109375" customWidth="1"/>
    <col min="4" max="4" width="19.28515625" customWidth="1"/>
  </cols>
  <sheetData>
    <row r="2" spans="1:4" ht="45" customHeight="1">
      <c r="B2" s="10" t="s">
        <v>15</v>
      </c>
      <c r="C2" s="10"/>
      <c r="D2" s="10"/>
    </row>
    <row r="4" spans="1:4" ht="30">
      <c r="A4" s="4"/>
      <c r="B4" s="4" t="s">
        <v>0</v>
      </c>
      <c r="C4" s="5">
        <v>2025</v>
      </c>
      <c r="D4" s="5" t="s">
        <v>1</v>
      </c>
    </row>
    <row r="5" spans="1:4">
      <c r="A5" s="1"/>
      <c r="B5" s="1"/>
      <c r="C5" s="2">
        <v>1712.6</v>
      </c>
      <c r="D5" s="2">
        <v>26635</v>
      </c>
    </row>
    <row r="6" spans="1:4">
      <c r="A6" s="1">
        <v>1</v>
      </c>
      <c r="B6" s="1" t="s">
        <v>2</v>
      </c>
      <c r="C6" s="11">
        <f>ROUND($C$5/$D$5*D6,1)</f>
        <v>585.4</v>
      </c>
      <c r="D6" s="3">
        <v>9104</v>
      </c>
    </row>
    <row r="7" spans="1:4">
      <c r="A7" s="1">
        <v>2</v>
      </c>
      <c r="B7" s="1" t="s">
        <v>3</v>
      </c>
      <c r="C7" s="11">
        <f t="shared" ref="C7:C15" si="0">ROUND($C$5/$D$5*D7,1)</f>
        <v>325.39999999999998</v>
      </c>
      <c r="D7" s="3">
        <v>5060</v>
      </c>
    </row>
    <row r="8" spans="1:4">
      <c r="A8" s="1">
        <v>3</v>
      </c>
      <c r="B8" s="1" t="s">
        <v>4</v>
      </c>
      <c r="C8" s="11">
        <f t="shared" si="0"/>
        <v>159.5</v>
      </c>
      <c r="D8" s="3">
        <v>2481</v>
      </c>
    </row>
    <row r="9" spans="1:4">
      <c r="A9" s="1">
        <v>4</v>
      </c>
      <c r="B9" s="1" t="s">
        <v>5</v>
      </c>
      <c r="C9" s="11">
        <f t="shared" si="0"/>
        <v>46.4</v>
      </c>
      <c r="D9" s="3">
        <v>722</v>
      </c>
    </row>
    <row r="10" spans="1:4">
      <c r="A10" s="1">
        <v>5</v>
      </c>
      <c r="B10" s="1" t="s">
        <v>6</v>
      </c>
      <c r="C10" s="11">
        <f t="shared" si="0"/>
        <v>125.8</v>
      </c>
      <c r="D10" s="3">
        <v>1956</v>
      </c>
    </row>
    <row r="11" spans="1:4">
      <c r="A11" s="1">
        <v>6</v>
      </c>
      <c r="B11" s="1" t="s">
        <v>7</v>
      </c>
      <c r="C11" s="11">
        <f t="shared" si="0"/>
        <v>113.7</v>
      </c>
      <c r="D11" s="3">
        <v>1768</v>
      </c>
    </row>
    <row r="12" spans="1:4">
      <c r="A12" s="1">
        <v>7</v>
      </c>
      <c r="B12" s="1" t="s">
        <v>8</v>
      </c>
      <c r="C12" s="11">
        <f t="shared" si="0"/>
        <v>55.9</v>
      </c>
      <c r="D12" s="3">
        <v>870</v>
      </c>
    </row>
    <row r="13" spans="1:4">
      <c r="A13" s="1">
        <v>8</v>
      </c>
      <c r="B13" s="1" t="s">
        <v>9</v>
      </c>
      <c r="C13" s="11">
        <f t="shared" si="0"/>
        <v>128.5</v>
      </c>
      <c r="D13" s="3">
        <v>1998</v>
      </c>
    </row>
    <row r="14" spans="1:4">
      <c r="A14" s="1">
        <v>9</v>
      </c>
      <c r="B14" s="1" t="s">
        <v>10</v>
      </c>
      <c r="C14" s="11">
        <f t="shared" si="0"/>
        <v>46.7</v>
      </c>
      <c r="D14" s="3">
        <v>727</v>
      </c>
    </row>
    <row r="15" spans="1:4">
      <c r="A15" s="1">
        <v>10</v>
      </c>
      <c r="B15" s="1" t="s">
        <v>11</v>
      </c>
      <c r="C15" s="11">
        <f t="shared" si="0"/>
        <v>125.3</v>
      </c>
      <c r="D15" s="3">
        <v>1949</v>
      </c>
    </row>
    <row r="16" spans="1:4">
      <c r="A16" s="6"/>
      <c r="B16" s="7" t="s">
        <v>12</v>
      </c>
      <c r="C16" s="7">
        <f>C6+C7+C8+C9+C10+C11+C12+C13+C14+C15</f>
        <v>1712.6000000000001</v>
      </c>
      <c r="D16" s="7">
        <f>D6+D7+D8+D9+D10+D11+D12+D13+D14+D15</f>
        <v>26635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2024</vt:lpstr>
      <vt:lpstr>2025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kulikova</cp:lastModifiedBy>
  <cp:lastPrinted>2022-10-18T07:26:26Z</cp:lastPrinted>
  <dcterms:created xsi:type="dcterms:W3CDTF">2010-11-11T07:08:25Z</dcterms:created>
  <dcterms:modified xsi:type="dcterms:W3CDTF">2022-11-16T12:13:18Z</dcterms:modified>
</cp:coreProperties>
</file>